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DIRECTIVA2018\DIRECTIVA 2019\VISITAS MAYO\"/>
    </mc:Choice>
  </mc:AlternateContent>
  <bookViews>
    <workbookView xWindow="0" yWindow="0" windowWidth="16815" windowHeight="7755"/>
  </bookViews>
  <sheets>
    <sheet name="Resumen de Gastos" sheetId="3" r:id="rId1"/>
    <sheet name="Gastos Periodo" sheetId="7" r:id="rId2"/>
    <sheet name="Presupuestos" sheetId="6" r:id="rId3"/>
    <sheet name="IMAGENES SALDOS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O12" i="7" l="1"/>
  <c r="H2" i="7" l="1"/>
  <c r="O11" i="7" l="1"/>
  <c r="O23" i="7"/>
  <c r="O13" i="7"/>
  <c r="O50" i="7"/>
  <c r="O49" i="7"/>
  <c r="O48" i="7"/>
  <c r="O47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O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O42" i="7"/>
  <c r="O41" i="7"/>
  <c r="O40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O38" i="7"/>
  <c r="O37" i="7"/>
  <c r="O36" i="7"/>
  <c r="O35" i="7"/>
  <c r="O34" i="7"/>
  <c r="O33" i="7"/>
  <c r="O32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O30" i="7"/>
  <c r="O29" i="7"/>
  <c r="O28" i="7"/>
  <c r="O27" i="7"/>
  <c r="O26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O24" i="7"/>
  <c r="O22" i="7"/>
  <c r="O21" i="7"/>
  <c r="O20" i="7"/>
  <c r="O19" i="7"/>
  <c r="O18" i="7"/>
  <c r="O17" i="7"/>
  <c r="O16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O14" i="7"/>
  <c r="O10" i="7"/>
  <c r="O9" i="7"/>
  <c r="O8" i="7"/>
  <c r="O7" i="7"/>
  <c r="O6" i="7"/>
  <c r="O5" i="7"/>
  <c r="O4" i="7"/>
  <c r="O3" i="7"/>
  <c r="N2" i="7"/>
  <c r="M2" i="7"/>
  <c r="L2" i="7"/>
  <c r="K2" i="7"/>
  <c r="J2" i="7"/>
  <c r="I2" i="7"/>
  <c r="G2" i="7"/>
  <c r="F2" i="7"/>
  <c r="E2" i="7"/>
  <c r="D2" i="7"/>
  <c r="C2" i="7"/>
  <c r="B2" i="7"/>
  <c r="O46" i="6"/>
  <c r="O45" i="6"/>
  <c r="O44" i="6"/>
  <c r="O43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O41" i="6"/>
  <c r="O40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O38" i="6"/>
  <c r="O37" i="6"/>
  <c r="O36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O34" i="6"/>
  <c r="O33" i="6"/>
  <c r="O32" i="6"/>
  <c r="O31" i="6"/>
  <c r="O30" i="6"/>
  <c r="O29" i="6"/>
  <c r="O28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O20" i="6"/>
  <c r="O19" i="6"/>
  <c r="O18" i="6"/>
  <c r="O17" i="6"/>
  <c r="O16" i="6"/>
  <c r="O15" i="6"/>
  <c r="O14" i="6"/>
  <c r="O13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O11" i="6"/>
  <c r="O10" i="6"/>
  <c r="O9" i="6"/>
  <c r="O8" i="6"/>
  <c r="O7" i="6"/>
  <c r="O6" i="6"/>
  <c r="O5" i="6"/>
  <c r="O4" i="6"/>
  <c r="N3" i="6"/>
  <c r="M3" i="6"/>
  <c r="L3" i="6"/>
  <c r="K3" i="6"/>
  <c r="J3" i="6"/>
  <c r="I3" i="6"/>
  <c r="H3" i="6"/>
  <c r="G3" i="6"/>
  <c r="F3" i="6"/>
  <c r="E3" i="6"/>
  <c r="D3" i="6"/>
  <c r="C3" i="6"/>
  <c r="B3" i="6"/>
  <c r="B47" i="6" l="1"/>
  <c r="D47" i="6"/>
  <c r="F47" i="6"/>
  <c r="H47" i="6"/>
  <c r="J47" i="6"/>
  <c r="L47" i="6"/>
  <c r="N47" i="6"/>
  <c r="C47" i="6"/>
  <c r="E47" i="6"/>
  <c r="G47" i="6"/>
  <c r="I47" i="6"/>
  <c r="K47" i="6"/>
  <c r="M47" i="6"/>
  <c r="O39" i="7"/>
  <c r="O43" i="7"/>
  <c r="O25" i="7"/>
  <c r="O15" i="7"/>
  <c r="O31" i="7"/>
  <c r="C51" i="7"/>
  <c r="G51" i="7"/>
  <c r="I51" i="7"/>
  <c r="K51" i="7"/>
  <c r="M51" i="7"/>
  <c r="E51" i="7"/>
  <c r="O2" i="7"/>
  <c r="D51" i="7"/>
  <c r="F51" i="7"/>
  <c r="H51" i="7"/>
  <c r="J51" i="7"/>
  <c r="L51" i="7"/>
  <c r="N51" i="7"/>
  <c r="B51" i="7"/>
  <c r="O46" i="7"/>
  <c r="O47" i="6" l="1"/>
  <c r="O51" i="7"/>
</calcChain>
</file>

<file path=xl/comments1.xml><?xml version="1.0" encoding="utf-8"?>
<comments xmlns="http://schemas.openxmlformats.org/spreadsheetml/2006/main">
  <authors>
    <author>Anita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Pasajes Aereos 
Visitas mes de Mayo</t>
        </r>
      </text>
    </comment>
  </commentList>
</comments>
</file>

<file path=xl/sharedStrings.xml><?xml version="1.0" encoding="utf-8"?>
<sst xmlns="http://schemas.openxmlformats.org/spreadsheetml/2006/main" count="141" uniqueCount="71">
  <si>
    <t>Directiva</t>
  </si>
  <si>
    <t>Credito Emergencia</t>
  </si>
  <si>
    <t>Asesoria Legal</t>
  </si>
  <si>
    <t>Total general</t>
  </si>
  <si>
    <t>Administracion</t>
  </si>
  <si>
    <t>Laboral</t>
  </si>
  <si>
    <t>Finanzas</t>
  </si>
  <si>
    <t>Comunicaciones</t>
  </si>
  <si>
    <t>Bienestar</t>
  </si>
  <si>
    <t>Presidente</t>
  </si>
  <si>
    <t>Valores</t>
  </si>
  <si>
    <t>Descripcion Gastos</t>
  </si>
  <si>
    <t>Ingresos</t>
  </si>
  <si>
    <t>Egresos</t>
  </si>
  <si>
    <t>ITEM</t>
  </si>
  <si>
    <t>Total Anual</t>
  </si>
  <si>
    <t>Asignacion Locomocion</t>
  </si>
  <si>
    <t>Viajes</t>
  </si>
  <si>
    <t>Radio Taxi</t>
  </si>
  <si>
    <t>Alimentacion</t>
  </si>
  <si>
    <t>Alojamiento</t>
  </si>
  <si>
    <t>Estadia Dirientes Regiones</t>
  </si>
  <si>
    <t>Ampliado</t>
  </si>
  <si>
    <t>Notebook</t>
  </si>
  <si>
    <t>Alojamiento Directores Regiones</t>
  </si>
  <si>
    <t>Alimentación</t>
  </si>
  <si>
    <t>Emergencia</t>
  </si>
  <si>
    <t>Creditos de Emergencia</t>
  </si>
  <si>
    <t>Excelencia Academica</t>
  </si>
  <si>
    <t>Bono Discapacidad</t>
  </si>
  <si>
    <t>Giftcar</t>
  </si>
  <si>
    <t>Materiales de Oficina</t>
  </si>
  <si>
    <t>Impresiones y Fotocopias</t>
  </si>
  <si>
    <t>Insumos Varios</t>
  </si>
  <si>
    <t>Web</t>
  </si>
  <si>
    <t>Hosting</t>
  </si>
  <si>
    <t>Dominios</t>
  </si>
  <si>
    <t>Tripticos para Inducción</t>
  </si>
  <si>
    <t>Comisión Cuenta Banco</t>
  </si>
  <si>
    <t>Capacitacion</t>
  </si>
  <si>
    <t>Pasajes y Viajes</t>
  </si>
  <si>
    <t>Viaticos</t>
  </si>
  <si>
    <t>Total Presupuesto</t>
  </si>
  <si>
    <t>ABR 2018</t>
  </si>
  <si>
    <t>SEP 2018</t>
  </si>
  <si>
    <t>OCT 2018</t>
  </si>
  <si>
    <t>NOV 2018</t>
  </si>
  <si>
    <t>DIC 2018</t>
  </si>
  <si>
    <t>ENE 2019</t>
  </si>
  <si>
    <t>FEB 2019</t>
  </si>
  <si>
    <t>MAR 2019</t>
  </si>
  <si>
    <t>ABR 2019</t>
  </si>
  <si>
    <t>Estadia Directores Regiones</t>
  </si>
  <si>
    <t>Pasajes Aereos Directores Regiones</t>
  </si>
  <si>
    <t>Utiles Escolares</t>
  </si>
  <si>
    <t>Nueva Web</t>
  </si>
  <si>
    <t>Total Egresos 2018</t>
  </si>
  <si>
    <t>MAY 2018</t>
  </si>
  <si>
    <t>JUN 2018</t>
  </si>
  <si>
    <t>JUL 2018</t>
  </si>
  <si>
    <t>AGO 2018</t>
  </si>
  <si>
    <t>Votaciones</t>
  </si>
  <si>
    <t>Campeonato Futbolito Caja Los Andes</t>
  </si>
  <si>
    <t>Giftcard</t>
  </si>
  <si>
    <t>Cuadro Teleton</t>
  </si>
  <si>
    <t>Asignacion Movilizacion</t>
  </si>
  <si>
    <t>Regalos Día del Trabajador</t>
  </si>
  <si>
    <t>S A L D O    I N I C I A L</t>
  </si>
  <si>
    <t>S A L D O    A C T U A L</t>
  </si>
  <si>
    <t>Saldo Contable</t>
  </si>
  <si>
    <t xml:space="preserve"> al 2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</si>
</sst>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7" formatCode="_-&quot;$&quot;* #,##0_-;\-&quot;$&quot;* #,##0_-;_-&quot;$&quot;* &quot;-&quot;??_-;_-@_-"/>
    <numFmt numFmtId="168" formatCode="_-* #,##0_-;\-* #,##0_-;_-* &quot;-&quot;??_-;_-@_-"/>
    <numFmt numFmtId="169" formatCode="_-&quot;$&quot;\ * #,##0_-;\-&quot;$&quot;\ * #,##0_-;_-&quot;$&quot;\ * &quot;-&quot;??_-;_-@_-"/>
  </numFmts>
  <fonts count="15" x14ac:knownFonts="1">
    <font>
      <sz val="11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  <font>
      <sz val="16"/>
      <color theme="1"/>
      <name val="Trebuchet MS"/>
      <family val="2"/>
      <scheme val="minor"/>
    </font>
    <font>
      <b/>
      <sz val="11"/>
      <color rgb="FF000000"/>
      <name val="Calibri"/>
      <family val="2"/>
    </font>
    <font>
      <sz val="11"/>
      <color theme="1"/>
      <name val="Trebuchet MS"/>
      <family val="2"/>
      <scheme val="minor"/>
    </font>
    <font>
      <sz val="9"/>
      <color indexed="81"/>
      <name val="Tahoma"/>
      <family val="2"/>
    </font>
    <font>
      <b/>
      <u/>
      <sz val="18"/>
      <color rgb="FF0033CC"/>
      <name val="Trebuchet MS"/>
      <family val="2"/>
      <scheme val="minor"/>
    </font>
    <font>
      <sz val="14"/>
      <color theme="2" tint="-9.9978637043366805E-2"/>
      <name val="Calibri"/>
      <family val="2"/>
    </font>
    <font>
      <b/>
      <sz val="11"/>
      <color theme="2" tint="-9.9978637043366805E-2"/>
      <name val="Calibri"/>
      <family val="2"/>
    </font>
    <font>
      <sz val="11"/>
      <color theme="0" tint="-0.34998626667073579"/>
      <name val="Calibri"/>
      <family val="2"/>
    </font>
    <font>
      <sz val="11"/>
      <color theme="2" tint="-0.749992370372631"/>
      <name val="Calibri"/>
      <family val="2"/>
    </font>
    <font>
      <b/>
      <sz val="11"/>
      <color theme="0" tint="-4.9989318521683403E-2"/>
      <name val="Calibri"/>
      <family val="2"/>
    </font>
    <font>
      <b/>
      <sz val="11"/>
      <color theme="1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164" fontId="0" fillId="0" borderId="0" xfId="0" applyNumberFormat="1" applyFill="1"/>
    <xf numFmtId="164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0" fontId="0" fillId="0" borderId="1" xfId="0" applyBorder="1"/>
    <xf numFmtId="169" fontId="3" fillId="0" borderId="0" xfId="2" applyNumberFormat="1" applyFont="1" applyFill="1"/>
    <xf numFmtId="0" fontId="7" fillId="5" borderId="0" xfId="0" applyFont="1" applyFill="1"/>
    <xf numFmtId="0" fontId="7" fillId="2" borderId="2" xfId="0" applyFont="1" applyFill="1" applyBorder="1"/>
    <xf numFmtId="49" fontId="8" fillId="3" borderId="3" xfId="0" applyNumberFormat="1" applyFont="1" applyFill="1" applyBorder="1" applyAlignment="1">
      <alignment horizontal="center"/>
    </xf>
    <xf numFmtId="0" fontId="0" fillId="0" borderId="3" xfId="0" applyBorder="1"/>
    <xf numFmtId="169" fontId="3" fillId="3" borderId="3" xfId="2" applyNumberFormat="1" applyFont="1" applyFill="1" applyBorder="1"/>
    <xf numFmtId="169" fontId="0" fillId="0" borderId="3" xfId="2" applyNumberFormat="1" applyFont="1" applyBorder="1"/>
    <xf numFmtId="169" fontId="3" fillId="4" borderId="3" xfId="2" applyNumberFormat="1" applyFont="1" applyFill="1" applyBorder="1"/>
    <xf numFmtId="169" fontId="3" fillId="6" borderId="3" xfId="2" applyNumberFormat="1" applyFont="1" applyFill="1" applyBorder="1"/>
    <xf numFmtId="49" fontId="8" fillId="3" borderId="4" xfId="0" applyNumberFormat="1" applyFont="1" applyFill="1" applyBorder="1" applyAlignment="1">
      <alignment horizontal="center"/>
    </xf>
    <xf numFmtId="0" fontId="0" fillId="0" borderId="4" xfId="0" applyBorder="1"/>
    <xf numFmtId="169" fontId="3" fillId="3" borderId="4" xfId="2" applyNumberFormat="1" applyFont="1" applyFill="1" applyBorder="1"/>
    <xf numFmtId="169" fontId="0" fillId="0" borderId="4" xfId="2" applyNumberFormat="1" applyFont="1" applyBorder="1"/>
    <xf numFmtId="169" fontId="3" fillId="4" borderId="4" xfId="2" applyNumberFormat="1" applyFont="1" applyFill="1" applyBorder="1"/>
    <xf numFmtId="169" fontId="3" fillId="6" borderId="4" xfId="2" applyNumberFormat="1" applyFont="1" applyFill="1" applyBorder="1"/>
    <xf numFmtId="0" fontId="9" fillId="11" borderId="1" xfId="0" applyFont="1" applyFill="1" applyBorder="1"/>
    <xf numFmtId="49" fontId="11" fillId="10" borderId="5" xfId="0" applyNumberFormat="1" applyFont="1" applyFill="1" applyBorder="1" applyAlignment="1">
      <alignment horizontal="center" vertical="center"/>
    </xf>
    <xf numFmtId="49" fontId="11" fillId="10" borderId="6" xfId="0" applyNumberFormat="1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164" fontId="3" fillId="7" borderId="8" xfId="1" applyNumberFormat="1" applyFont="1" applyFill="1" applyBorder="1"/>
    <xf numFmtId="164" fontId="3" fillId="7" borderId="8" xfId="0" applyNumberFormat="1" applyFont="1" applyFill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3" fillId="0" borderId="8" xfId="0" applyNumberFormat="1" applyFont="1" applyFill="1" applyBorder="1"/>
    <xf numFmtId="164" fontId="3" fillId="8" borderId="8" xfId="1" applyNumberFormat="1" applyFont="1" applyFill="1" applyBorder="1"/>
    <xf numFmtId="164" fontId="3" fillId="8" borderId="8" xfId="0" applyNumberFormat="1" applyFont="1" applyFill="1" applyBorder="1"/>
    <xf numFmtId="164" fontId="3" fillId="9" borderId="7" xfId="1" applyNumberFormat="1" applyFont="1" applyFill="1" applyBorder="1"/>
    <xf numFmtId="164" fontId="3" fillId="9" borderId="8" xfId="1" applyNumberFormat="1" applyFont="1" applyFill="1" applyBorder="1"/>
    <xf numFmtId="164" fontId="3" fillId="9" borderId="8" xfId="0" applyNumberFormat="1" applyFont="1" applyFill="1" applyBorder="1"/>
    <xf numFmtId="164" fontId="3" fillId="7" borderId="10" xfId="1" applyNumberFormat="1" applyFont="1" applyFill="1" applyBorder="1"/>
    <xf numFmtId="164" fontId="3" fillId="8" borderId="10" xfId="1" applyNumberFormat="1" applyFont="1" applyFill="1" applyBorder="1"/>
    <xf numFmtId="0" fontId="0" fillId="0" borderId="11" xfId="0" applyBorder="1"/>
    <xf numFmtId="0" fontId="0" fillId="0" borderId="12" xfId="0" applyBorder="1"/>
    <xf numFmtId="0" fontId="10" fillId="6" borderId="9" xfId="0" applyFont="1" applyFill="1" applyBorder="1"/>
    <xf numFmtId="0" fontId="6" fillId="0" borderId="0" xfId="0" applyFont="1" applyAlignment="1">
      <alignment horizontal="center"/>
    </xf>
    <xf numFmtId="0" fontId="12" fillId="0" borderId="0" xfId="0" applyFont="1"/>
    <xf numFmtId="169" fontId="0" fillId="0" borderId="13" xfId="2" applyNumberFormat="1" applyFont="1" applyBorder="1"/>
    <xf numFmtId="0" fontId="1" fillId="0" borderId="14" xfId="0" applyFont="1" applyBorder="1" applyAlignment="1">
      <alignment horizontal="left"/>
    </xf>
    <xf numFmtId="167" fontId="1" fillId="0" borderId="14" xfId="0" applyNumberFormat="1" applyFont="1" applyBorder="1"/>
    <xf numFmtId="0" fontId="13" fillId="6" borderId="0" xfId="0" applyFont="1" applyFill="1" applyAlignment="1">
      <alignment horizontal="left"/>
    </xf>
    <xf numFmtId="0" fontId="14" fillId="6" borderId="0" xfId="0" applyFont="1" applyFill="1"/>
    <xf numFmtId="0" fontId="14" fillId="6" borderId="15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4">
    <dxf>
      <numFmt numFmtId="167" formatCode="_-&quot;$&quot;* #,##0_-;\-&quot;$&quot;* #,##0_-;_-&quot;$&quot;* &quot;-&quot;??_-;_-@_-"/>
    </dxf>
    <dxf>
      <font>
        <sz val="12"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alignment horizontal="center" readingOrder="0"/>
    </dxf>
    <dxf>
      <alignment vertical="center" readingOrder="0"/>
    </dxf>
    <dxf>
      <border>
        <left style="thin">
          <color theme="3" tint="0.39994506668294322"/>
        </left>
        <right style="thin">
          <color theme="3" tint="0.39994506668294322"/>
        </right>
        <vertical style="thin">
          <color theme="3" tint="0.39994506668294322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vertical style="thin">
          <color theme="3" tint="0.39994506668294322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vertical style="thin">
          <color theme="3" tint="0.39994506668294322"/>
        </vertical>
      </border>
    </dxf>
    <dxf>
      <fill>
        <patternFill patternType="solid">
          <bgColor theme="3" tint="0.39997558519241921"/>
        </patternFill>
      </fill>
    </dxf>
    <dxf>
      <font>
        <color theme="0"/>
      </font>
    </dxf>
    <dxf>
      <border>
        <left style="thin">
          <color theme="2"/>
        </left>
        <right style="thin">
          <color theme="2"/>
        </right>
      </border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13</xdr:col>
      <xdr:colOff>504825</xdr:colOff>
      <xdr:row>22</xdr:row>
      <xdr:rowOff>114300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7570" t="7943" r="28258" b="5989"/>
        <a:stretch>
          <a:fillRect/>
        </a:stretch>
      </xdr:blipFill>
      <xdr:spPr bwMode="auto">
        <a:xfrm>
          <a:off x="95250" y="295275"/>
          <a:ext cx="11306175" cy="451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695325</xdr:colOff>
      <xdr:row>22</xdr:row>
      <xdr:rowOff>142875</xdr:rowOff>
    </xdr:from>
    <xdr:to>
      <xdr:col>14</xdr:col>
      <xdr:colOff>161925</xdr:colOff>
      <xdr:row>24</xdr:row>
      <xdr:rowOff>104775</xdr:rowOff>
    </xdr:to>
    <xdr:sp macro="" textlink="">
      <xdr:nvSpPr>
        <xdr:cNvPr id="10" name="9 Rectángulo"/>
        <xdr:cNvSpPr/>
      </xdr:nvSpPr>
      <xdr:spPr>
        <a:xfrm>
          <a:off x="9839325" y="4438650"/>
          <a:ext cx="990600" cy="3429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200" b="1">
              <a:solidFill>
                <a:sysClr val="windowText" lastClr="000000"/>
              </a:solidFill>
            </a:rPr>
            <a:t>28.775.367</a:t>
          </a:r>
        </a:p>
      </xdr:txBody>
    </xdr:sp>
    <xdr:clientData/>
  </xdr:twoCellAnchor>
  <xdr:twoCellAnchor editAs="oneCell">
    <xdr:from>
      <xdr:col>0</xdr:col>
      <xdr:colOff>114300</xdr:colOff>
      <xdr:row>28</xdr:row>
      <xdr:rowOff>28575</xdr:rowOff>
    </xdr:from>
    <xdr:to>
      <xdr:col>13</xdr:col>
      <xdr:colOff>666750</xdr:colOff>
      <xdr:row>49</xdr:row>
      <xdr:rowOff>180975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7333" t="35414" r="27917" b="14085"/>
        <a:stretch>
          <a:fillRect/>
        </a:stretch>
      </xdr:blipFill>
      <xdr:spPr bwMode="auto">
        <a:xfrm>
          <a:off x="114300" y="5572125"/>
          <a:ext cx="11449050" cy="455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erlín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Berlí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í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workbookViewId="0">
      <selection activeCell="B7" sqref="B7"/>
    </sheetView>
  </sheetViews>
  <sheetFormatPr baseColWidth="10" defaultRowHeight="16.5" x14ac:dyDescent="0.3"/>
  <cols>
    <col min="1" max="1" width="16.75" customWidth="1"/>
    <col min="2" max="2" width="24.25" bestFit="1" customWidth="1"/>
    <col min="3" max="3" width="16.75" customWidth="1"/>
    <col min="4" max="4" width="19.5" customWidth="1"/>
  </cols>
  <sheetData>
    <row r="1" spans="1:4" ht="21" x14ac:dyDescent="0.35">
      <c r="A1" s="1"/>
    </row>
    <row r="2" spans="1:4" ht="21" x14ac:dyDescent="0.35">
      <c r="A2" s="1"/>
    </row>
    <row r="3" spans="1:4" ht="18.75" x14ac:dyDescent="0.3">
      <c r="B3" s="52"/>
      <c r="C3" s="52" t="s">
        <v>10</v>
      </c>
      <c r="D3" s="52"/>
    </row>
    <row r="4" spans="1:4" ht="18.75" x14ac:dyDescent="0.3">
      <c r="B4" s="52" t="s">
        <v>11</v>
      </c>
      <c r="C4" s="53" t="s">
        <v>12</v>
      </c>
      <c r="D4" s="54" t="s">
        <v>13</v>
      </c>
    </row>
    <row r="5" spans="1:4" ht="23.1" customHeight="1" x14ac:dyDescent="0.35">
      <c r="B5" s="49" t="s">
        <v>4</v>
      </c>
      <c r="C5" s="50">
        <v>393507897</v>
      </c>
      <c r="D5" s="50">
        <v>290588619</v>
      </c>
    </row>
    <row r="6" spans="1:4" ht="23.1" customHeight="1" x14ac:dyDescent="0.35">
      <c r="B6" s="49" t="s">
        <v>8</v>
      </c>
      <c r="C6" s="50"/>
      <c r="D6" s="50">
        <v>33857500</v>
      </c>
    </row>
    <row r="7" spans="1:4" ht="23.1" customHeight="1" x14ac:dyDescent="0.35">
      <c r="B7" s="49" t="s">
        <v>7</v>
      </c>
      <c r="C7" s="50"/>
      <c r="D7" s="50">
        <v>2221488</v>
      </c>
    </row>
    <row r="8" spans="1:4" ht="23.1" customHeight="1" x14ac:dyDescent="0.35">
      <c r="A8" s="10"/>
      <c r="B8" s="49" t="s">
        <v>1</v>
      </c>
      <c r="C8" s="50">
        <v>29033182</v>
      </c>
      <c r="D8" s="50">
        <v>22390000</v>
      </c>
    </row>
    <row r="9" spans="1:4" ht="23.1" customHeight="1" x14ac:dyDescent="0.35">
      <c r="B9" s="49" t="s">
        <v>0</v>
      </c>
      <c r="C9" s="50"/>
      <c r="D9" s="50">
        <v>33289018</v>
      </c>
    </row>
    <row r="10" spans="1:4" ht="23.1" customHeight="1" x14ac:dyDescent="0.35">
      <c r="B10" s="49" t="s">
        <v>6</v>
      </c>
      <c r="C10" s="50"/>
      <c r="D10" s="50">
        <v>8093</v>
      </c>
    </row>
    <row r="11" spans="1:4" ht="23.1" customHeight="1" x14ac:dyDescent="0.35">
      <c r="B11" s="49" t="s">
        <v>5</v>
      </c>
      <c r="C11" s="50"/>
      <c r="D11" s="50">
        <v>4027000</v>
      </c>
    </row>
    <row r="12" spans="1:4" ht="23.1" customHeight="1" x14ac:dyDescent="0.35">
      <c r="B12" s="49" t="s">
        <v>9</v>
      </c>
      <c r="C12" s="50"/>
      <c r="D12" s="50">
        <v>720620</v>
      </c>
    </row>
    <row r="13" spans="1:4" ht="23.1" customHeight="1" x14ac:dyDescent="0.35">
      <c r="A13" s="10"/>
      <c r="B13" s="49" t="s">
        <v>3</v>
      </c>
      <c r="C13" s="50">
        <v>422541079</v>
      </c>
      <c r="D13" s="50">
        <v>387102338</v>
      </c>
    </row>
    <row r="14" spans="1:4" ht="21" x14ac:dyDescent="0.35">
      <c r="A14" s="1"/>
    </row>
    <row r="15" spans="1:4" ht="21" x14ac:dyDescent="0.35">
      <c r="A15" s="1"/>
      <c r="B15" s="51" t="s">
        <v>69</v>
      </c>
      <c r="C15" s="48">
        <f>SUM(C13-D13)</f>
        <v>35438741</v>
      </c>
      <c r="D15" s="47" t="s">
        <v>70</v>
      </c>
    </row>
    <row r="16" spans="1:4" ht="21" x14ac:dyDescent="0.35">
      <c r="A16" s="1"/>
    </row>
    <row r="17" spans="1:2" ht="21" x14ac:dyDescent="0.35">
      <c r="A17" s="1"/>
    </row>
    <row r="18" spans="1:2" ht="21" x14ac:dyDescent="0.35">
      <c r="A18" s="1"/>
    </row>
    <row r="19" spans="1:2" ht="21" x14ac:dyDescent="0.35">
      <c r="A19" s="1"/>
    </row>
    <row r="20" spans="1:2" ht="21" x14ac:dyDescent="0.35">
      <c r="A20" s="1"/>
    </row>
    <row r="21" spans="1:2" ht="21" x14ac:dyDescent="0.35">
      <c r="A21" s="1"/>
      <c r="B21" s="9"/>
    </row>
    <row r="22" spans="1:2" ht="21" x14ac:dyDescent="0.35">
      <c r="A22" s="1"/>
    </row>
    <row r="23" spans="1:2" ht="21" x14ac:dyDescent="0.35">
      <c r="A23" s="1"/>
    </row>
    <row r="24" spans="1:2" ht="21" x14ac:dyDescent="0.35">
      <c r="A24" s="1"/>
    </row>
    <row r="25" spans="1:2" ht="21" x14ac:dyDescent="0.35">
      <c r="A25" s="1"/>
    </row>
    <row r="26" spans="1:2" ht="21" x14ac:dyDescent="0.35">
      <c r="A26" s="1"/>
    </row>
    <row r="27" spans="1:2" ht="21" x14ac:dyDescent="0.35">
      <c r="A27" s="1"/>
    </row>
    <row r="28" spans="1:2" ht="21" x14ac:dyDescent="0.35">
      <c r="A28" s="1"/>
    </row>
    <row r="29" spans="1:2" ht="21" x14ac:dyDescent="0.35">
      <c r="A29" s="1"/>
    </row>
    <row r="30" spans="1:2" ht="21" x14ac:dyDescent="0.35">
      <c r="A30" s="1"/>
    </row>
    <row r="31" spans="1:2" ht="21" x14ac:dyDescent="0.35">
      <c r="A31" s="1"/>
    </row>
    <row r="32" spans="1:2" ht="21" x14ac:dyDescent="0.35">
      <c r="A32" s="1"/>
    </row>
    <row r="33" spans="1:1" ht="21" x14ac:dyDescent="0.35">
      <c r="A33" s="1"/>
    </row>
    <row r="34" spans="1:1" ht="21" x14ac:dyDescent="0.35">
      <c r="A34" s="1"/>
    </row>
    <row r="35" spans="1:1" ht="21" x14ac:dyDescent="0.35">
      <c r="A35" s="1"/>
    </row>
    <row r="36" spans="1:1" ht="21" x14ac:dyDescent="0.35">
      <c r="A36" s="1"/>
    </row>
    <row r="37" spans="1:1" ht="21" hidden="1" x14ac:dyDescent="0.35">
      <c r="A37" s="1"/>
    </row>
    <row r="38" spans="1:1" ht="21" x14ac:dyDescent="0.35">
      <c r="A38" s="1"/>
    </row>
    <row r="39" spans="1:1" ht="21" x14ac:dyDescent="0.35">
      <c r="A39" s="1"/>
    </row>
    <row r="40" spans="1:1" ht="21" x14ac:dyDescent="0.35">
      <c r="A40" s="1"/>
    </row>
    <row r="41" spans="1:1" ht="21" x14ac:dyDescent="0.35">
      <c r="A41" s="1"/>
    </row>
    <row r="42" spans="1:1" ht="21" x14ac:dyDescent="0.35">
      <c r="A42" s="1"/>
    </row>
    <row r="43" spans="1:1" ht="21" x14ac:dyDescent="0.35">
      <c r="A43" s="1"/>
    </row>
    <row r="44" spans="1:1" ht="21" x14ac:dyDescent="0.35">
      <c r="A44" s="1"/>
    </row>
    <row r="45" spans="1:1" ht="21" x14ac:dyDescent="0.35">
      <c r="A45" s="1"/>
    </row>
    <row r="46" spans="1:1" ht="21" x14ac:dyDescent="0.35">
      <c r="A46" s="1"/>
    </row>
    <row r="47" spans="1:1" ht="21" x14ac:dyDescent="0.35">
      <c r="A47" s="1"/>
    </row>
    <row r="48" spans="1:1" ht="21" x14ac:dyDescent="0.35">
      <c r="A48" s="1"/>
    </row>
    <row r="49" spans="1:1" ht="21" x14ac:dyDescent="0.35">
      <c r="A49" s="1"/>
    </row>
    <row r="50" spans="1:1" ht="21" x14ac:dyDescent="0.35">
      <c r="A50" s="1"/>
    </row>
    <row r="51" spans="1:1" ht="21" x14ac:dyDescent="0.35">
      <c r="A51" s="1"/>
    </row>
    <row r="52" spans="1:1" ht="21" x14ac:dyDescent="0.35">
      <c r="A52" s="1"/>
    </row>
    <row r="53" spans="1:1" ht="21" x14ac:dyDescent="0.35">
      <c r="A53" s="1"/>
    </row>
    <row r="54" spans="1:1" ht="21" x14ac:dyDescent="0.35">
      <c r="A54" s="1"/>
    </row>
    <row r="55" spans="1:1" ht="21" x14ac:dyDescent="0.35">
      <c r="A55" s="1"/>
    </row>
    <row r="56" spans="1:1" ht="21" x14ac:dyDescent="0.35">
      <c r="A56" s="1"/>
    </row>
    <row r="57" spans="1:1" ht="21" x14ac:dyDescent="0.35">
      <c r="A57" s="1"/>
    </row>
    <row r="58" spans="1:1" ht="21" x14ac:dyDescent="0.35">
      <c r="A58" s="1"/>
    </row>
    <row r="59" spans="1:1" ht="21" x14ac:dyDescent="0.35">
      <c r="A59" s="1"/>
    </row>
    <row r="60" spans="1:1" ht="21" x14ac:dyDescent="0.35">
      <c r="A60" s="1"/>
    </row>
    <row r="61" spans="1:1" ht="21" x14ac:dyDescent="0.35">
      <c r="A61" s="1"/>
    </row>
    <row r="62" spans="1:1" ht="21" x14ac:dyDescent="0.35">
      <c r="A62" s="1"/>
    </row>
    <row r="63" spans="1:1" ht="21" x14ac:dyDescent="0.35">
      <c r="A63" s="1"/>
    </row>
    <row r="64" spans="1:1" ht="21" x14ac:dyDescent="0.35">
      <c r="A64" s="1"/>
    </row>
    <row r="65" spans="1:1" ht="21" x14ac:dyDescent="0.35">
      <c r="A65" s="1"/>
    </row>
    <row r="66" spans="1:1" ht="21" x14ac:dyDescent="0.35">
      <c r="A66" s="1"/>
    </row>
    <row r="67" spans="1:1" ht="21" x14ac:dyDescent="0.35">
      <c r="A67" s="1"/>
    </row>
    <row r="68" spans="1:1" ht="21" x14ac:dyDescent="0.35">
      <c r="A68" s="1"/>
    </row>
    <row r="69" spans="1:1" ht="21" x14ac:dyDescent="0.35">
      <c r="A69" s="1"/>
    </row>
    <row r="70" spans="1:1" ht="21" x14ac:dyDescent="0.35">
      <c r="A70" s="1"/>
    </row>
    <row r="71" spans="1:1" ht="21" x14ac:dyDescent="0.35">
      <c r="A71" s="1"/>
    </row>
    <row r="72" spans="1:1" ht="21" x14ac:dyDescent="0.35">
      <c r="A72" s="1"/>
    </row>
    <row r="73" spans="1:1" ht="21" x14ac:dyDescent="0.35">
      <c r="A73" s="1"/>
    </row>
    <row r="74" spans="1:1" ht="21" x14ac:dyDescent="0.35">
      <c r="A74" s="1"/>
    </row>
    <row r="75" spans="1:1" ht="21" x14ac:dyDescent="0.35">
      <c r="A75" s="1"/>
    </row>
    <row r="76" spans="1:1" ht="21" x14ac:dyDescent="0.35">
      <c r="A76" s="1"/>
    </row>
    <row r="77" spans="1:1" ht="21" x14ac:dyDescent="0.35">
      <c r="A77" s="1"/>
    </row>
    <row r="78" spans="1:1" ht="21" x14ac:dyDescent="0.35">
      <c r="A78" s="1"/>
    </row>
    <row r="79" spans="1:1" ht="21" x14ac:dyDescent="0.35">
      <c r="A79" s="1"/>
    </row>
    <row r="80" spans="1:1" ht="21" x14ac:dyDescent="0.35">
      <c r="A80" s="1"/>
    </row>
    <row r="81" spans="1:1" ht="21" x14ac:dyDescent="0.35">
      <c r="A81" s="1"/>
    </row>
    <row r="82" spans="1:1" ht="21" x14ac:dyDescent="0.35">
      <c r="A82" s="1"/>
    </row>
    <row r="83" spans="1:1" ht="21" x14ac:dyDescent="0.35">
      <c r="A83" s="1"/>
    </row>
    <row r="84" spans="1:1" ht="21" x14ac:dyDescent="0.35">
      <c r="A84" s="1"/>
    </row>
    <row r="85" spans="1:1" ht="21" x14ac:dyDescent="0.35">
      <c r="A85" s="1"/>
    </row>
    <row r="86" spans="1:1" ht="21" x14ac:dyDescent="0.35">
      <c r="A86" s="1"/>
    </row>
    <row r="87" spans="1:1" ht="21" x14ac:dyDescent="0.35">
      <c r="A87" s="1"/>
    </row>
    <row r="88" spans="1:1" ht="21" x14ac:dyDescent="0.35">
      <c r="A88" s="1"/>
    </row>
    <row r="89" spans="1:1" ht="21" x14ac:dyDescent="0.35">
      <c r="A89" s="1"/>
    </row>
    <row r="90" spans="1:1" ht="21" x14ac:dyDescent="0.35">
      <c r="A90" s="1"/>
    </row>
    <row r="91" spans="1:1" ht="21" x14ac:dyDescent="0.35">
      <c r="A91" s="1"/>
    </row>
    <row r="92" spans="1:1" ht="21" x14ac:dyDescent="0.35">
      <c r="A92" s="1"/>
    </row>
    <row r="93" spans="1:1" ht="21" x14ac:dyDescent="0.35">
      <c r="A93" s="1"/>
    </row>
    <row r="94" spans="1:1" ht="21" x14ac:dyDescent="0.35">
      <c r="A94" s="1"/>
    </row>
    <row r="95" spans="1:1" ht="21" x14ac:dyDescent="0.35">
      <c r="A95" s="1"/>
    </row>
    <row r="96" spans="1:1" ht="21" x14ac:dyDescent="0.35">
      <c r="A96" s="1"/>
    </row>
    <row r="97" spans="1:1" ht="21" x14ac:dyDescent="0.35">
      <c r="A97" s="1"/>
    </row>
    <row r="98" spans="1:1" ht="21" x14ac:dyDescent="0.35">
      <c r="A98" s="1"/>
    </row>
    <row r="99" spans="1:1" ht="21" x14ac:dyDescent="0.35">
      <c r="A99" s="1"/>
    </row>
    <row r="100" spans="1:1" ht="21" x14ac:dyDescent="0.35">
      <c r="A100" s="1"/>
    </row>
    <row r="101" spans="1:1" ht="21" x14ac:dyDescent="0.35">
      <c r="A101" s="1"/>
    </row>
    <row r="102" spans="1:1" ht="21" x14ac:dyDescent="0.35">
      <c r="A102" s="1"/>
    </row>
    <row r="103" spans="1:1" ht="21" x14ac:dyDescent="0.35">
      <c r="A103" s="1"/>
    </row>
    <row r="104" spans="1:1" ht="21" x14ac:dyDescent="0.35">
      <c r="A104" s="1"/>
    </row>
    <row r="105" spans="1:1" ht="21" x14ac:dyDescent="0.35">
      <c r="A105" s="1"/>
    </row>
    <row r="106" spans="1:1" ht="21" x14ac:dyDescent="0.35">
      <c r="A106" s="1"/>
    </row>
    <row r="107" spans="1:1" ht="21" x14ac:dyDescent="0.35">
      <c r="A107" s="1"/>
    </row>
    <row r="108" spans="1:1" ht="21" x14ac:dyDescent="0.35">
      <c r="A108" s="1"/>
    </row>
    <row r="109" spans="1:1" ht="21" x14ac:dyDescent="0.35">
      <c r="A109" s="1"/>
    </row>
    <row r="110" spans="1:1" ht="21" x14ac:dyDescent="0.35">
      <c r="A110" s="1"/>
    </row>
    <row r="111" spans="1:1" ht="21" x14ac:dyDescent="0.35">
      <c r="A111" s="1"/>
    </row>
    <row r="112" spans="1:1" ht="21" x14ac:dyDescent="0.35">
      <c r="A112" s="1"/>
    </row>
    <row r="113" spans="1:1" ht="21" x14ac:dyDescent="0.35">
      <c r="A113" s="1"/>
    </row>
    <row r="114" spans="1:1" ht="21" x14ac:dyDescent="0.35">
      <c r="A114" s="1"/>
    </row>
    <row r="115" spans="1:1" ht="21" x14ac:dyDescent="0.35">
      <c r="A115" s="1"/>
    </row>
    <row r="116" spans="1:1" ht="21" x14ac:dyDescent="0.35">
      <c r="A116" s="1"/>
    </row>
    <row r="117" spans="1:1" ht="21" x14ac:dyDescent="0.35">
      <c r="A117" s="1"/>
    </row>
    <row r="118" spans="1:1" ht="21" x14ac:dyDescent="0.35">
      <c r="A11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5"/>
  <sheetViews>
    <sheetView workbookViewId="0">
      <selection activeCell="B7" sqref="B7"/>
    </sheetView>
  </sheetViews>
  <sheetFormatPr baseColWidth="10" defaultRowHeight="16.5" outlineLevelRow="1" x14ac:dyDescent="0.3"/>
  <cols>
    <col min="1" max="1" width="34.75" customWidth="1"/>
    <col min="2" max="8" width="10.25" customWidth="1"/>
    <col min="9" max="9" width="11" customWidth="1"/>
    <col min="10" max="14" width="10.25" customWidth="1"/>
    <col min="15" max="15" width="12.625" style="5" customWidth="1"/>
    <col min="16" max="16384" width="11" style="5"/>
  </cols>
  <sheetData>
    <row r="1" spans="1:17" s="6" customFormat="1" ht="20.25" customHeight="1" x14ac:dyDescent="0.25">
      <c r="A1" s="2"/>
      <c r="B1" s="28" t="s">
        <v>43</v>
      </c>
      <c r="C1" s="29" t="s">
        <v>57</v>
      </c>
      <c r="D1" s="29" t="s">
        <v>58</v>
      </c>
      <c r="E1" s="29" t="s">
        <v>59</v>
      </c>
      <c r="F1" s="29" t="s">
        <v>60</v>
      </c>
      <c r="G1" s="29" t="s">
        <v>44</v>
      </c>
      <c r="H1" s="29" t="s">
        <v>45</v>
      </c>
      <c r="I1" s="29" t="s">
        <v>46</v>
      </c>
      <c r="J1" s="29" t="s">
        <v>47</v>
      </c>
      <c r="K1" s="29" t="s">
        <v>48</v>
      </c>
      <c r="L1" s="29" t="s">
        <v>49</v>
      </c>
      <c r="M1" s="29" t="s">
        <v>50</v>
      </c>
      <c r="N1" s="29" t="s">
        <v>51</v>
      </c>
      <c r="O1" s="30" t="s">
        <v>15</v>
      </c>
    </row>
    <row r="2" spans="1:17" s="4" customFormat="1" ht="18" customHeight="1" x14ac:dyDescent="0.25">
      <c r="A2" s="45" t="s">
        <v>0</v>
      </c>
      <c r="B2" s="41">
        <f>SUM(B3:B14)</f>
        <v>4866000</v>
      </c>
      <c r="C2" s="31">
        <f t="shared" ref="C2:N2" si="0">SUM(C3:C14)</f>
        <v>3509275</v>
      </c>
      <c r="D2" s="31">
        <f t="shared" si="0"/>
        <v>1989575</v>
      </c>
      <c r="E2" s="31">
        <f t="shared" si="0"/>
        <v>1799485</v>
      </c>
      <c r="F2" s="31">
        <f t="shared" si="0"/>
        <v>2750955</v>
      </c>
      <c r="G2" s="31">
        <f t="shared" si="0"/>
        <v>1109550</v>
      </c>
      <c r="H2" s="31">
        <f t="shared" si="0"/>
        <v>3672240</v>
      </c>
      <c r="I2" s="31">
        <f t="shared" si="0"/>
        <v>1896535</v>
      </c>
      <c r="J2" s="31">
        <f t="shared" si="0"/>
        <v>1486250</v>
      </c>
      <c r="K2" s="31">
        <f t="shared" si="0"/>
        <v>1724110</v>
      </c>
      <c r="L2" s="31">
        <f t="shared" si="0"/>
        <v>745173</v>
      </c>
      <c r="M2" s="31">
        <f t="shared" si="0"/>
        <v>765830</v>
      </c>
      <c r="N2" s="31">
        <f t="shared" si="0"/>
        <v>6974040</v>
      </c>
      <c r="O2" s="32">
        <f>SUM(B2:N2)</f>
        <v>33289018</v>
      </c>
    </row>
    <row r="3" spans="1:17" outlineLevel="1" x14ac:dyDescent="0.3">
      <c r="A3" s="44" t="s">
        <v>65</v>
      </c>
      <c r="B3" s="33">
        <v>0</v>
      </c>
      <c r="C3" s="34">
        <v>210000</v>
      </c>
      <c r="D3" s="34">
        <v>210000</v>
      </c>
      <c r="E3" s="34">
        <v>420000</v>
      </c>
      <c r="F3" s="34">
        <v>0</v>
      </c>
      <c r="G3" s="34">
        <v>150000</v>
      </c>
      <c r="H3" s="34">
        <v>406000</v>
      </c>
      <c r="I3" s="34">
        <v>300000</v>
      </c>
      <c r="J3" s="34">
        <v>210000</v>
      </c>
      <c r="K3" s="34">
        <v>210000</v>
      </c>
      <c r="L3" s="34">
        <v>210000</v>
      </c>
      <c r="M3" s="34">
        <v>210000</v>
      </c>
      <c r="N3" s="34">
        <v>210000</v>
      </c>
      <c r="O3" s="35">
        <f t="shared" ref="O3:O51" si="1">SUM(B3:N3)</f>
        <v>2746000</v>
      </c>
    </row>
    <row r="4" spans="1:17" outlineLevel="1" x14ac:dyDescent="0.3">
      <c r="A4" s="11" t="s">
        <v>17</v>
      </c>
      <c r="B4" s="33">
        <v>2711500</v>
      </c>
      <c r="C4" s="34">
        <v>1972490</v>
      </c>
      <c r="D4" s="34">
        <v>42000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572160</v>
      </c>
      <c r="L4" s="34">
        <v>0</v>
      </c>
      <c r="M4" s="34">
        <v>0</v>
      </c>
      <c r="N4" s="34">
        <v>2065800</v>
      </c>
      <c r="O4" s="35">
        <f t="shared" si="1"/>
        <v>7363950</v>
      </c>
    </row>
    <row r="5" spans="1:17" outlineLevel="1" x14ac:dyDescent="0.3">
      <c r="A5" s="11" t="s">
        <v>18</v>
      </c>
      <c r="B5" s="33">
        <v>1436000</v>
      </c>
      <c r="C5" s="34">
        <v>1126785</v>
      </c>
      <c r="D5" s="34">
        <v>691575</v>
      </c>
      <c r="E5" s="34">
        <v>178485</v>
      </c>
      <c r="F5" s="34">
        <v>71625</v>
      </c>
      <c r="G5" s="34">
        <v>210050</v>
      </c>
      <c r="H5" s="34">
        <v>263440</v>
      </c>
      <c r="I5" s="34">
        <v>636435</v>
      </c>
      <c r="J5" s="34">
        <v>718875</v>
      </c>
      <c r="K5" s="34">
        <v>321850</v>
      </c>
      <c r="L5" s="34">
        <v>137220</v>
      </c>
      <c r="M5" s="34">
        <v>59830</v>
      </c>
      <c r="N5" s="34">
        <v>304240</v>
      </c>
      <c r="O5" s="35">
        <f t="shared" si="1"/>
        <v>6156410</v>
      </c>
    </row>
    <row r="6" spans="1:17" outlineLevel="1" x14ac:dyDescent="0.3">
      <c r="A6" s="11" t="s">
        <v>19</v>
      </c>
      <c r="B6" s="33">
        <v>152000</v>
      </c>
      <c r="C6" s="34">
        <v>0</v>
      </c>
      <c r="D6" s="34">
        <v>90000</v>
      </c>
      <c r="E6" s="34">
        <v>96000</v>
      </c>
      <c r="F6" s="34">
        <v>0</v>
      </c>
      <c r="G6" s="34">
        <v>365500</v>
      </c>
      <c r="H6" s="34">
        <v>133000</v>
      </c>
      <c r="I6" s="34">
        <v>111500</v>
      </c>
      <c r="J6" s="34">
        <v>137375</v>
      </c>
      <c r="K6" s="34">
        <v>97100</v>
      </c>
      <c r="L6" s="34">
        <v>67953</v>
      </c>
      <c r="M6" s="34">
        <v>151000</v>
      </c>
      <c r="N6" s="34">
        <v>134000</v>
      </c>
      <c r="O6" s="35">
        <f t="shared" si="1"/>
        <v>1535428</v>
      </c>
    </row>
    <row r="7" spans="1:17" outlineLevel="1" x14ac:dyDescent="0.3">
      <c r="A7" s="11" t="s">
        <v>24</v>
      </c>
      <c r="B7" s="33">
        <v>205000</v>
      </c>
      <c r="C7" s="34">
        <v>200000</v>
      </c>
      <c r="D7" s="34">
        <v>170000</v>
      </c>
      <c r="E7" s="34">
        <v>160000</v>
      </c>
      <c r="F7" s="34">
        <v>0</v>
      </c>
      <c r="G7" s="34">
        <v>160000</v>
      </c>
      <c r="H7" s="34">
        <v>240000</v>
      </c>
      <c r="I7" s="34">
        <v>320000</v>
      </c>
      <c r="J7" s="34">
        <v>120000</v>
      </c>
      <c r="K7" s="34">
        <v>0</v>
      </c>
      <c r="L7" s="34">
        <v>160000</v>
      </c>
      <c r="M7" s="34">
        <v>160000</v>
      </c>
      <c r="N7" s="34">
        <v>180000</v>
      </c>
      <c r="O7" s="35">
        <f t="shared" si="1"/>
        <v>2075000</v>
      </c>
    </row>
    <row r="8" spans="1:17" outlineLevel="1" x14ac:dyDescent="0.3">
      <c r="A8" s="11" t="s">
        <v>52</v>
      </c>
      <c r="B8" s="33">
        <v>180000</v>
      </c>
      <c r="C8" s="34">
        <v>0</v>
      </c>
      <c r="D8" s="34">
        <v>292000</v>
      </c>
      <c r="E8" s="34">
        <v>345000</v>
      </c>
      <c r="F8" s="34">
        <v>94000</v>
      </c>
      <c r="G8" s="34">
        <v>180000</v>
      </c>
      <c r="H8" s="34">
        <v>285000</v>
      </c>
      <c r="I8" s="34">
        <v>370000</v>
      </c>
      <c r="J8" s="34">
        <v>150000</v>
      </c>
      <c r="K8" s="34">
        <v>0</v>
      </c>
      <c r="L8" s="34">
        <v>170000</v>
      </c>
      <c r="M8" s="34">
        <v>185000</v>
      </c>
      <c r="N8" s="34">
        <v>180000</v>
      </c>
      <c r="O8" s="35">
        <f t="shared" si="1"/>
        <v>2431000</v>
      </c>
      <c r="Q8" s="7"/>
    </row>
    <row r="9" spans="1:17" outlineLevel="1" x14ac:dyDescent="0.3">
      <c r="A9" s="11" t="s">
        <v>53</v>
      </c>
      <c r="B9" s="33">
        <v>115000</v>
      </c>
      <c r="C9" s="34">
        <v>0</v>
      </c>
      <c r="D9" s="34">
        <v>494000</v>
      </c>
      <c r="E9" s="34">
        <v>0</v>
      </c>
      <c r="F9" s="34">
        <v>100000</v>
      </c>
      <c r="G9" s="34">
        <v>44000</v>
      </c>
      <c r="H9" s="34">
        <v>0</v>
      </c>
      <c r="I9" s="34">
        <v>0</v>
      </c>
      <c r="J9" s="34">
        <v>150000</v>
      </c>
      <c r="K9" s="34">
        <v>523000</v>
      </c>
      <c r="L9" s="34">
        <v>0</v>
      </c>
      <c r="M9" s="34">
        <v>0</v>
      </c>
      <c r="N9" s="34">
        <v>0</v>
      </c>
      <c r="O9" s="35">
        <f t="shared" si="1"/>
        <v>1426000</v>
      </c>
    </row>
    <row r="10" spans="1:17" outlineLevel="1" x14ac:dyDescent="0.3">
      <c r="A10" s="11" t="s">
        <v>22</v>
      </c>
      <c r="B10" s="33">
        <v>0</v>
      </c>
      <c r="C10" s="34">
        <v>0</v>
      </c>
      <c r="D10" s="34">
        <v>0</v>
      </c>
      <c r="E10" s="34">
        <v>0</v>
      </c>
      <c r="F10" s="34">
        <v>2485330</v>
      </c>
      <c r="G10" s="34">
        <v>0</v>
      </c>
      <c r="H10" s="34">
        <v>2344800</v>
      </c>
      <c r="I10" s="34">
        <v>8600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>
        <f t="shared" si="1"/>
        <v>4838730</v>
      </c>
    </row>
    <row r="11" spans="1:17" outlineLevel="1" x14ac:dyDescent="0.3">
      <c r="A11" s="11" t="s">
        <v>64</v>
      </c>
      <c r="B11" s="33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150000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5">
        <f t="shared" ref="O11" si="2">SUM(B11:N11)</f>
        <v>150000</v>
      </c>
    </row>
    <row r="12" spans="1:17" outlineLevel="1" x14ac:dyDescent="0.3">
      <c r="A12" s="11" t="s">
        <v>66</v>
      </c>
      <c r="B12" s="33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3900000</v>
      </c>
      <c r="O12" s="35">
        <f t="shared" ref="O12" si="3">SUM(B12:N12)</f>
        <v>3900000</v>
      </c>
    </row>
    <row r="13" spans="1:17" outlineLevel="1" x14ac:dyDescent="0.3">
      <c r="A13" s="11" t="s">
        <v>61</v>
      </c>
      <c r="B13" s="33">
        <v>66500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5">
        <f t="shared" ref="O13" si="4">SUM(B13:N13)</f>
        <v>66500</v>
      </c>
    </row>
    <row r="14" spans="1:17" outlineLevel="1" x14ac:dyDescent="0.3">
      <c r="A14" s="43" t="s">
        <v>23</v>
      </c>
      <c r="B14" s="33">
        <v>0</v>
      </c>
      <c r="C14" s="34">
        <v>0</v>
      </c>
      <c r="D14" s="34">
        <v>0</v>
      </c>
      <c r="E14" s="34">
        <v>600000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5">
        <f t="shared" si="1"/>
        <v>600000</v>
      </c>
    </row>
    <row r="15" spans="1:17" s="4" customFormat="1" ht="15" x14ac:dyDescent="0.25">
      <c r="A15" s="45" t="s">
        <v>8</v>
      </c>
      <c r="B15" s="42">
        <f>SUM(B16:B24)</f>
        <v>1380000</v>
      </c>
      <c r="C15" s="36">
        <f t="shared" ref="C15:N15" si="5">SUM(C16:C24)</f>
        <v>3300000</v>
      </c>
      <c r="D15" s="36">
        <f t="shared" si="5"/>
        <v>1440000</v>
      </c>
      <c r="E15" s="36">
        <f t="shared" si="5"/>
        <v>1509500</v>
      </c>
      <c r="F15" s="36">
        <f t="shared" si="5"/>
        <v>4085000</v>
      </c>
      <c r="G15" s="36">
        <f t="shared" si="5"/>
        <v>1530000</v>
      </c>
      <c r="H15" s="36">
        <f t="shared" si="5"/>
        <v>2957000</v>
      </c>
      <c r="I15" s="36">
        <f t="shared" si="5"/>
        <v>32428000</v>
      </c>
      <c r="J15" s="36">
        <f t="shared" si="5"/>
        <v>1430000</v>
      </c>
      <c r="K15" s="36">
        <f t="shared" si="5"/>
        <v>1305000</v>
      </c>
      <c r="L15" s="36">
        <f t="shared" si="5"/>
        <v>933000</v>
      </c>
      <c r="M15" s="36">
        <f t="shared" si="5"/>
        <v>1610000</v>
      </c>
      <c r="N15" s="36">
        <f t="shared" si="5"/>
        <v>2340000</v>
      </c>
      <c r="O15" s="37">
        <f t="shared" si="1"/>
        <v>56247500</v>
      </c>
    </row>
    <row r="16" spans="1:17" outlineLevel="1" x14ac:dyDescent="0.3">
      <c r="A16" s="44" t="s">
        <v>24</v>
      </c>
      <c r="B16" s="33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>
        <f t="shared" si="1"/>
        <v>0</v>
      </c>
    </row>
    <row r="17" spans="1:15" outlineLevel="1" x14ac:dyDescent="0.3">
      <c r="A17" s="11" t="s">
        <v>25</v>
      </c>
      <c r="B17" s="33">
        <v>0</v>
      </c>
      <c r="C17" s="34">
        <v>0</v>
      </c>
      <c r="D17" s="34">
        <v>0</v>
      </c>
      <c r="E17" s="34">
        <v>62000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5">
        <f t="shared" si="1"/>
        <v>62000</v>
      </c>
    </row>
    <row r="18" spans="1:15" outlineLevel="1" x14ac:dyDescent="0.3">
      <c r="A18" s="11" t="s">
        <v>17</v>
      </c>
      <c r="B18" s="33">
        <v>0</v>
      </c>
      <c r="C18" s="34">
        <v>0</v>
      </c>
      <c r="D18" s="34">
        <v>0</v>
      </c>
      <c r="E18" s="34">
        <v>62500</v>
      </c>
      <c r="F18" s="34">
        <v>0</v>
      </c>
      <c r="G18" s="34">
        <v>0</v>
      </c>
      <c r="H18" s="34">
        <v>0</v>
      </c>
      <c r="I18" s="34">
        <v>338000</v>
      </c>
      <c r="J18" s="34">
        <v>0</v>
      </c>
      <c r="K18" s="34">
        <v>0</v>
      </c>
      <c r="L18" s="34">
        <v>33000</v>
      </c>
      <c r="M18" s="34">
        <v>40000</v>
      </c>
      <c r="N18" s="34">
        <v>0</v>
      </c>
      <c r="O18" s="35">
        <f t="shared" si="1"/>
        <v>473500</v>
      </c>
    </row>
    <row r="19" spans="1:15" outlineLevel="1" x14ac:dyDescent="0.3">
      <c r="A19" s="11" t="s">
        <v>26</v>
      </c>
      <c r="B19" s="33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300000</v>
      </c>
      <c r="N19" s="34">
        <v>0</v>
      </c>
      <c r="O19" s="35">
        <f t="shared" si="1"/>
        <v>300000</v>
      </c>
    </row>
    <row r="20" spans="1:15" outlineLevel="1" x14ac:dyDescent="0.3">
      <c r="A20" s="11" t="s">
        <v>27</v>
      </c>
      <c r="B20" s="33">
        <v>1380000</v>
      </c>
      <c r="C20" s="34">
        <v>3300000</v>
      </c>
      <c r="D20" s="34">
        <v>1440000</v>
      </c>
      <c r="E20" s="34">
        <v>1260000</v>
      </c>
      <c r="F20" s="34">
        <v>3460000</v>
      </c>
      <c r="G20" s="34">
        <v>1180000</v>
      </c>
      <c r="H20" s="34">
        <v>2850000</v>
      </c>
      <c r="I20" s="34">
        <v>1070000</v>
      </c>
      <c r="J20" s="34">
        <v>720000</v>
      </c>
      <c r="K20" s="34">
        <v>1230000</v>
      </c>
      <c r="L20" s="34">
        <v>900000</v>
      </c>
      <c r="M20" s="34">
        <v>1260000</v>
      </c>
      <c r="N20" s="34">
        <v>2340000</v>
      </c>
      <c r="O20" s="35">
        <f t="shared" si="1"/>
        <v>22390000</v>
      </c>
    </row>
    <row r="21" spans="1:15" outlineLevel="1" x14ac:dyDescent="0.3">
      <c r="A21" s="11" t="s">
        <v>28</v>
      </c>
      <c r="B21" s="33">
        <v>0</v>
      </c>
      <c r="C21" s="34">
        <v>0</v>
      </c>
      <c r="D21" s="34">
        <v>0</v>
      </c>
      <c r="E21" s="34">
        <v>125000</v>
      </c>
      <c r="F21" s="34">
        <v>625000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5">
        <f t="shared" si="1"/>
        <v>750000</v>
      </c>
    </row>
    <row r="22" spans="1:15" outlineLevel="1" x14ac:dyDescent="0.3">
      <c r="A22" s="11" t="s">
        <v>63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31020000</v>
      </c>
      <c r="J22" s="34">
        <v>710000</v>
      </c>
      <c r="K22" s="34">
        <v>75000</v>
      </c>
      <c r="L22" s="34">
        <v>0</v>
      </c>
      <c r="M22" s="34">
        <v>10000</v>
      </c>
      <c r="N22" s="34">
        <v>0</v>
      </c>
      <c r="O22" s="35">
        <f t="shared" si="1"/>
        <v>31815000</v>
      </c>
    </row>
    <row r="23" spans="1:15" outlineLevel="1" x14ac:dyDescent="0.3">
      <c r="A23" s="11" t="s">
        <v>62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350000</v>
      </c>
      <c r="H23" s="34">
        <v>107000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5">
        <f t="shared" ref="O23" si="6">SUM(B23:N23)</f>
        <v>457000</v>
      </c>
    </row>
    <row r="24" spans="1:15" outlineLevel="1" x14ac:dyDescent="0.3">
      <c r="A24" s="43" t="s">
        <v>54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5">
        <f t="shared" si="1"/>
        <v>0</v>
      </c>
    </row>
    <row r="25" spans="1:15" s="4" customFormat="1" ht="15" x14ac:dyDescent="0.25">
      <c r="A25" s="45" t="s">
        <v>5</v>
      </c>
      <c r="B25" s="41">
        <f>SUM(B26:B30)</f>
        <v>0</v>
      </c>
      <c r="C25" s="31">
        <f t="shared" ref="C25:N25" si="7">SUM(C26:C30)</f>
        <v>0</v>
      </c>
      <c r="D25" s="31">
        <f t="shared" si="7"/>
        <v>175500</v>
      </c>
      <c r="E25" s="31">
        <f t="shared" si="7"/>
        <v>0</v>
      </c>
      <c r="F25" s="31">
        <f t="shared" si="7"/>
        <v>0</v>
      </c>
      <c r="G25" s="31">
        <f t="shared" si="7"/>
        <v>25000</v>
      </c>
      <c r="H25" s="31">
        <f t="shared" si="7"/>
        <v>1925000</v>
      </c>
      <c r="I25" s="31">
        <f t="shared" si="7"/>
        <v>0</v>
      </c>
      <c r="J25" s="31">
        <f t="shared" si="7"/>
        <v>466500</v>
      </c>
      <c r="K25" s="31">
        <f t="shared" si="7"/>
        <v>1100000</v>
      </c>
      <c r="L25" s="31">
        <f t="shared" si="7"/>
        <v>0</v>
      </c>
      <c r="M25" s="31">
        <f t="shared" si="7"/>
        <v>80000</v>
      </c>
      <c r="N25" s="31">
        <f t="shared" si="7"/>
        <v>255000</v>
      </c>
      <c r="O25" s="32">
        <f t="shared" si="1"/>
        <v>4027000</v>
      </c>
    </row>
    <row r="26" spans="1:15" outlineLevel="1" x14ac:dyDescent="0.3">
      <c r="A26" s="44" t="s">
        <v>2</v>
      </c>
      <c r="B26" s="33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1925000</v>
      </c>
      <c r="I26" s="34">
        <v>0</v>
      </c>
      <c r="J26" s="34">
        <v>0</v>
      </c>
      <c r="K26" s="34">
        <v>1100000</v>
      </c>
      <c r="L26" s="34">
        <v>0</v>
      </c>
      <c r="M26" s="34">
        <v>0</v>
      </c>
      <c r="N26" s="34">
        <v>0</v>
      </c>
      <c r="O26" s="35">
        <f t="shared" si="1"/>
        <v>3025000</v>
      </c>
    </row>
    <row r="27" spans="1:15" outlineLevel="1" x14ac:dyDescent="0.3">
      <c r="A27" s="11" t="s">
        <v>17</v>
      </c>
      <c r="B27" s="33">
        <v>0</v>
      </c>
      <c r="C27" s="34">
        <v>0</v>
      </c>
      <c r="D27" s="34">
        <v>175500</v>
      </c>
      <c r="E27" s="34">
        <v>0</v>
      </c>
      <c r="F27" s="34">
        <v>0</v>
      </c>
      <c r="G27" s="34">
        <v>25000</v>
      </c>
      <c r="H27" s="34">
        <v>0</v>
      </c>
      <c r="I27" s="34">
        <v>0</v>
      </c>
      <c r="J27" s="34">
        <v>392500</v>
      </c>
      <c r="K27" s="34">
        <v>0</v>
      </c>
      <c r="L27" s="34">
        <v>0</v>
      </c>
      <c r="M27" s="34">
        <v>80000</v>
      </c>
      <c r="N27" s="34">
        <v>255000</v>
      </c>
      <c r="O27" s="35">
        <f t="shared" si="1"/>
        <v>928000</v>
      </c>
    </row>
    <row r="28" spans="1:15" outlineLevel="1" x14ac:dyDescent="0.3">
      <c r="A28" s="11" t="s">
        <v>26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5">
        <f t="shared" si="1"/>
        <v>0</v>
      </c>
    </row>
    <row r="29" spans="1:15" outlineLevel="1" x14ac:dyDescent="0.3">
      <c r="A29" s="11" t="s">
        <v>20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74000</v>
      </c>
      <c r="K29" s="34">
        <v>0</v>
      </c>
      <c r="L29" s="34">
        <v>0</v>
      </c>
      <c r="M29" s="34">
        <v>0</v>
      </c>
      <c r="N29" s="34">
        <v>0</v>
      </c>
      <c r="O29" s="35">
        <f t="shared" si="1"/>
        <v>74000</v>
      </c>
    </row>
    <row r="30" spans="1:15" outlineLevel="1" x14ac:dyDescent="0.3">
      <c r="A30" s="43" t="s">
        <v>25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5">
        <f t="shared" si="1"/>
        <v>0</v>
      </c>
    </row>
    <row r="31" spans="1:15" s="4" customFormat="1" ht="15" x14ac:dyDescent="0.25">
      <c r="A31" s="45" t="s">
        <v>7</v>
      </c>
      <c r="B31" s="42">
        <f>SUM(B32:B38)</f>
        <v>0</v>
      </c>
      <c r="C31" s="36">
        <f t="shared" ref="C31:N31" si="8">SUM(C32:C38)</f>
        <v>300000</v>
      </c>
      <c r="D31" s="36">
        <f t="shared" si="8"/>
        <v>0</v>
      </c>
      <c r="E31" s="36">
        <f t="shared" si="8"/>
        <v>1300000</v>
      </c>
      <c r="F31" s="36">
        <f t="shared" si="8"/>
        <v>43500</v>
      </c>
      <c r="G31" s="36">
        <f t="shared" si="8"/>
        <v>0</v>
      </c>
      <c r="H31" s="36">
        <f t="shared" si="8"/>
        <v>118988</v>
      </c>
      <c r="I31" s="36">
        <f t="shared" si="8"/>
        <v>130000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329000</v>
      </c>
      <c r="N31" s="36">
        <f t="shared" si="8"/>
        <v>0</v>
      </c>
      <c r="O31" s="37">
        <f t="shared" si="1"/>
        <v>2221488</v>
      </c>
    </row>
    <row r="32" spans="1:15" outlineLevel="1" x14ac:dyDescent="0.3">
      <c r="A32" s="44" t="s">
        <v>31</v>
      </c>
      <c r="B32" s="33">
        <v>0</v>
      </c>
      <c r="C32" s="34">
        <v>0</v>
      </c>
      <c r="D32" s="34">
        <v>0</v>
      </c>
      <c r="E32" s="34">
        <v>0</v>
      </c>
      <c r="F32" s="34">
        <v>43500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5">
        <f t="shared" si="1"/>
        <v>43500</v>
      </c>
    </row>
    <row r="33" spans="1:15" outlineLevel="1" x14ac:dyDescent="0.3">
      <c r="A33" s="11" t="s">
        <v>32</v>
      </c>
      <c r="B33" s="33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118988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5">
        <f t="shared" si="1"/>
        <v>118988</v>
      </c>
    </row>
    <row r="34" spans="1:15" outlineLevel="1" x14ac:dyDescent="0.3">
      <c r="A34" s="11" t="s">
        <v>33</v>
      </c>
      <c r="B34" s="33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329000</v>
      </c>
      <c r="N34" s="34">
        <v>0</v>
      </c>
      <c r="O34" s="35">
        <f t="shared" si="1"/>
        <v>329000</v>
      </c>
    </row>
    <row r="35" spans="1:15" outlineLevel="1" x14ac:dyDescent="0.3">
      <c r="A35" s="11" t="s">
        <v>55</v>
      </c>
      <c r="B35" s="33">
        <v>0</v>
      </c>
      <c r="C35" s="34">
        <v>0</v>
      </c>
      <c r="D35" s="34">
        <v>0</v>
      </c>
      <c r="E35" s="34">
        <v>1300000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5">
        <f t="shared" si="1"/>
        <v>1300000</v>
      </c>
    </row>
    <row r="36" spans="1:15" outlineLevel="1" x14ac:dyDescent="0.3">
      <c r="A36" s="11" t="s">
        <v>35</v>
      </c>
      <c r="B36" s="33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130000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5">
        <f t="shared" si="1"/>
        <v>130000</v>
      </c>
    </row>
    <row r="37" spans="1:15" outlineLevel="1" x14ac:dyDescent="0.3">
      <c r="A37" s="11" t="s">
        <v>36</v>
      </c>
      <c r="B37" s="33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5">
        <f t="shared" si="1"/>
        <v>0</v>
      </c>
    </row>
    <row r="38" spans="1:15" outlineLevel="1" x14ac:dyDescent="0.3">
      <c r="A38" s="43" t="s">
        <v>37</v>
      </c>
      <c r="B38" s="33"/>
      <c r="C38" s="34">
        <v>300000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5">
        <f t="shared" si="1"/>
        <v>300000</v>
      </c>
    </row>
    <row r="39" spans="1:15" s="4" customFormat="1" ht="15" x14ac:dyDescent="0.25">
      <c r="A39" s="45" t="s">
        <v>6</v>
      </c>
      <c r="B39" s="41">
        <f t="shared" ref="B39:N39" si="9">SUM(B40:B42)</f>
        <v>0</v>
      </c>
      <c r="C39" s="31">
        <f t="shared" si="9"/>
        <v>0</v>
      </c>
      <c r="D39" s="31">
        <f t="shared" si="9"/>
        <v>0</v>
      </c>
      <c r="E39" s="31">
        <f t="shared" si="9"/>
        <v>0</v>
      </c>
      <c r="F39" s="31">
        <f t="shared" si="9"/>
        <v>5656</v>
      </c>
      <c r="G39" s="31">
        <f t="shared" si="9"/>
        <v>809</v>
      </c>
      <c r="H39" s="31">
        <f t="shared" si="9"/>
        <v>0</v>
      </c>
      <c r="I39" s="31">
        <f t="shared" si="9"/>
        <v>1628</v>
      </c>
      <c r="J39" s="31">
        <f t="shared" si="9"/>
        <v>0</v>
      </c>
      <c r="K39" s="31">
        <f t="shared" si="9"/>
        <v>0</v>
      </c>
      <c r="L39" s="31">
        <f t="shared" si="9"/>
        <v>0</v>
      </c>
      <c r="M39" s="31">
        <f t="shared" si="9"/>
        <v>0</v>
      </c>
      <c r="N39" s="31">
        <f t="shared" si="9"/>
        <v>0</v>
      </c>
      <c r="O39" s="32">
        <f t="shared" si="1"/>
        <v>8093</v>
      </c>
    </row>
    <row r="40" spans="1:15" outlineLevel="1" x14ac:dyDescent="0.3">
      <c r="A40" s="44" t="s">
        <v>25</v>
      </c>
      <c r="B40" s="33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5">
        <f t="shared" si="1"/>
        <v>0</v>
      </c>
    </row>
    <row r="41" spans="1:15" outlineLevel="1" x14ac:dyDescent="0.3">
      <c r="A41" s="11" t="s">
        <v>26</v>
      </c>
      <c r="B41" s="33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5">
        <f t="shared" si="1"/>
        <v>0</v>
      </c>
    </row>
    <row r="42" spans="1:15" outlineLevel="1" x14ac:dyDescent="0.3">
      <c r="A42" s="43" t="s">
        <v>38</v>
      </c>
      <c r="B42" s="33">
        <v>0</v>
      </c>
      <c r="C42" s="34">
        <v>0</v>
      </c>
      <c r="D42" s="34">
        <v>0</v>
      </c>
      <c r="E42" s="34">
        <v>0</v>
      </c>
      <c r="F42" s="34">
        <v>5656</v>
      </c>
      <c r="G42" s="34">
        <v>809</v>
      </c>
      <c r="H42" s="34">
        <v>0</v>
      </c>
      <c r="I42" s="34">
        <v>1628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5">
        <f t="shared" si="1"/>
        <v>8093</v>
      </c>
    </row>
    <row r="43" spans="1:15" s="4" customFormat="1" ht="15" x14ac:dyDescent="0.25">
      <c r="A43" s="45" t="s">
        <v>39</v>
      </c>
      <c r="B43" s="42">
        <f>SUM(B44:B45)</f>
        <v>0</v>
      </c>
      <c r="C43" s="36">
        <f t="shared" ref="C43:N43" si="10">SUM(C44:C45)</f>
        <v>0</v>
      </c>
      <c r="D43" s="36">
        <f t="shared" si="10"/>
        <v>0</v>
      </c>
      <c r="E43" s="36">
        <f t="shared" si="10"/>
        <v>0</v>
      </c>
      <c r="F43" s="36">
        <f t="shared" si="10"/>
        <v>0</v>
      </c>
      <c r="G43" s="36">
        <f t="shared" si="10"/>
        <v>0</v>
      </c>
      <c r="H43" s="36">
        <f t="shared" si="10"/>
        <v>0</v>
      </c>
      <c r="I43" s="36">
        <f t="shared" si="10"/>
        <v>0</v>
      </c>
      <c r="J43" s="36">
        <f t="shared" si="10"/>
        <v>0</v>
      </c>
      <c r="K43" s="36">
        <f t="shared" si="10"/>
        <v>0</v>
      </c>
      <c r="L43" s="36">
        <f t="shared" si="10"/>
        <v>0</v>
      </c>
      <c r="M43" s="36">
        <f t="shared" si="10"/>
        <v>0</v>
      </c>
      <c r="N43" s="36">
        <f t="shared" si="10"/>
        <v>0</v>
      </c>
      <c r="O43" s="37">
        <f t="shared" si="1"/>
        <v>0</v>
      </c>
    </row>
    <row r="44" spans="1:15" outlineLevel="1" x14ac:dyDescent="0.3">
      <c r="A44" s="44" t="s">
        <v>25</v>
      </c>
      <c r="B44" s="33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5">
        <f t="shared" si="1"/>
        <v>0</v>
      </c>
    </row>
    <row r="45" spans="1:15" outlineLevel="1" x14ac:dyDescent="0.3">
      <c r="A45" s="43" t="s">
        <v>26</v>
      </c>
      <c r="B45" s="33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5">
        <f t="shared" si="1"/>
        <v>0</v>
      </c>
    </row>
    <row r="46" spans="1:15" s="4" customFormat="1" ht="15" x14ac:dyDescent="0.25">
      <c r="A46" s="45" t="s">
        <v>9</v>
      </c>
      <c r="B46" s="41">
        <f>SUM(B47:B50)</f>
        <v>30000</v>
      </c>
      <c r="C46" s="31">
        <f t="shared" ref="C46:N46" si="11">SUM(C47:C50)</f>
        <v>69820</v>
      </c>
      <c r="D46" s="31">
        <f t="shared" si="11"/>
        <v>0</v>
      </c>
      <c r="E46" s="31">
        <f t="shared" si="11"/>
        <v>0</v>
      </c>
      <c r="F46" s="31">
        <f t="shared" si="11"/>
        <v>129600</v>
      </c>
      <c r="G46" s="31">
        <f t="shared" si="11"/>
        <v>139000</v>
      </c>
      <c r="H46" s="31">
        <f t="shared" si="11"/>
        <v>152200</v>
      </c>
      <c r="I46" s="31">
        <f t="shared" si="11"/>
        <v>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1">
        <f t="shared" si="11"/>
        <v>100000</v>
      </c>
      <c r="N46" s="31">
        <f t="shared" si="11"/>
        <v>100000</v>
      </c>
      <c r="O46" s="32">
        <f t="shared" si="1"/>
        <v>720620</v>
      </c>
    </row>
    <row r="47" spans="1:15" outlineLevel="1" x14ac:dyDescent="0.3">
      <c r="A47" s="44" t="s">
        <v>20</v>
      </c>
      <c r="B47" s="33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5">
        <f t="shared" si="1"/>
        <v>0</v>
      </c>
    </row>
    <row r="48" spans="1:15" outlineLevel="1" x14ac:dyDescent="0.3">
      <c r="A48" s="11" t="s">
        <v>40</v>
      </c>
      <c r="B48" s="33">
        <v>0</v>
      </c>
      <c r="C48" s="34">
        <v>69820</v>
      </c>
      <c r="D48" s="34">
        <v>0</v>
      </c>
      <c r="E48" s="34">
        <v>0</v>
      </c>
      <c r="F48" s="34">
        <v>129600</v>
      </c>
      <c r="G48" s="34">
        <v>139000</v>
      </c>
      <c r="H48" s="34">
        <v>152200</v>
      </c>
      <c r="I48" s="34">
        <v>0</v>
      </c>
      <c r="J48" s="34">
        <v>0</v>
      </c>
      <c r="K48" s="34">
        <v>0</v>
      </c>
      <c r="L48" s="34">
        <v>0</v>
      </c>
      <c r="M48" s="34">
        <v>100000</v>
      </c>
      <c r="N48" s="34">
        <v>100000</v>
      </c>
      <c r="O48" s="35">
        <f t="shared" si="1"/>
        <v>690620</v>
      </c>
    </row>
    <row r="49" spans="1:15" outlineLevel="1" x14ac:dyDescent="0.3">
      <c r="A49" s="11" t="s">
        <v>41</v>
      </c>
      <c r="B49" s="33">
        <v>30000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5">
        <f t="shared" si="1"/>
        <v>30000</v>
      </c>
    </row>
    <row r="50" spans="1:15" outlineLevel="1" x14ac:dyDescent="0.3">
      <c r="A50" s="11" t="s">
        <v>26</v>
      </c>
      <c r="B50" s="33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5">
        <f t="shared" si="1"/>
        <v>0</v>
      </c>
    </row>
    <row r="51" spans="1:15" s="4" customFormat="1" ht="15" x14ac:dyDescent="0.25">
      <c r="A51" s="27" t="s">
        <v>56</v>
      </c>
      <c r="B51" s="38">
        <f t="shared" ref="B51:N51" si="12">B46+B43+B39+B31+B25+B15+B2</f>
        <v>6276000</v>
      </c>
      <c r="C51" s="39">
        <f t="shared" si="12"/>
        <v>7179095</v>
      </c>
      <c r="D51" s="39">
        <f t="shared" si="12"/>
        <v>3605075</v>
      </c>
      <c r="E51" s="39">
        <f t="shared" si="12"/>
        <v>4608985</v>
      </c>
      <c r="F51" s="39">
        <f t="shared" si="12"/>
        <v>7014711</v>
      </c>
      <c r="G51" s="39">
        <f t="shared" si="12"/>
        <v>2804359</v>
      </c>
      <c r="H51" s="39">
        <f t="shared" si="12"/>
        <v>8825428</v>
      </c>
      <c r="I51" s="39">
        <f t="shared" si="12"/>
        <v>34456163</v>
      </c>
      <c r="J51" s="39">
        <f t="shared" si="12"/>
        <v>3382750</v>
      </c>
      <c r="K51" s="39">
        <f t="shared" si="12"/>
        <v>4129110</v>
      </c>
      <c r="L51" s="39">
        <f t="shared" si="12"/>
        <v>1678173</v>
      </c>
      <c r="M51" s="39">
        <f t="shared" si="12"/>
        <v>2884830</v>
      </c>
      <c r="N51" s="39">
        <f t="shared" si="12"/>
        <v>9669040</v>
      </c>
      <c r="O51" s="40">
        <f t="shared" si="1"/>
        <v>96513719</v>
      </c>
    </row>
    <row r="55" spans="1:15" x14ac:dyDescent="0.3">
      <c r="D55" s="8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D52" sqref="D52"/>
    </sheetView>
  </sheetViews>
  <sheetFormatPr baseColWidth="10" defaultRowHeight="16.5" outlineLevelRow="1" x14ac:dyDescent="0.3"/>
  <cols>
    <col min="1" max="1" width="28.5" bestFit="1" customWidth="1"/>
    <col min="2" max="14" width="12.5" bestFit="1" customWidth="1"/>
    <col min="15" max="15" width="11.375" bestFit="1" customWidth="1"/>
  </cols>
  <sheetData>
    <row r="1" spans="1:15" s="2" customFormat="1" ht="15" x14ac:dyDescent="0.25">
      <c r="B1" s="15" t="s">
        <v>43</v>
      </c>
      <c r="C1" s="21" t="s">
        <v>57</v>
      </c>
      <c r="D1" s="21" t="s">
        <v>58</v>
      </c>
      <c r="E1" s="21" t="s">
        <v>59</v>
      </c>
      <c r="F1" s="21" t="s">
        <v>60</v>
      </c>
      <c r="G1" s="21" t="s">
        <v>44</v>
      </c>
      <c r="H1" s="21" t="s">
        <v>45</v>
      </c>
      <c r="I1" s="21" t="s">
        <v>46</v>
      </c>
      <c r="J1" s="21" t="s">
        <v>47</v>
      </c>
      <c r="K1" s="21" t="s">
        <v>48</v>
      </c>
      <c r="L1" s="21" t="s">
        <v>49</v>
      </c>
      <c r="M1" s="21" t="s">
        <v>50</v>
      </c>
      <c r="N1" s="21" t="s">
        <v>51</v>
      </c>
    </row>
    <row r="2" spans="1:15" x14ac:dyDescent="0.3">
      <c r="A2" s="3" t="s">
        <v>14</v>
      </c>
      <c r="B2" s="16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" t="s">
        <v>15</v>
      </c>
    </row>
    <row r="3" spans="1:15" s="4" customFormat="1" ht="18.75" x14ac:dyDescent="0.3">
      <c r="A3" s="14" t="s">
        <v>0</v>
      </c>
      <c r="B3" s="17">
        <f>SUM(B4:B11)</f>
        <v>1320000</v>
      </c>
      <c r="C3" s="23">
        <f t="shared" ref="C3:N3" si="0">SUM(C4:C11)</f>
        <v>1320000</v>
      </c>
      <c r="D3" s="23">
        <f t="shared" si="0"/>
        <v>1320000</v>
      </c>
      <c r="E3" s="23">
        <f t="shared" si="0"/>
        <v>1320000</v>
      </c>
      <c r="F3" s="23">
        <f t="shared" si="0"/>
        <v>1320000</v>
      </c>
      <c r="G3" s="23">
        <f t="shared" si="0"/>
        <v>1320000</v>
      </c>
      <c r="H3" s="23">
        <f t="shared" si="0"/>
        <v>1320000</v>
      </c>
      <c r="I3" s="23">
        <f t="shared" si="0"/>
        <v>1320000</v>
      </c>
      <c r="J3" s="23">
        <f t="shared" si="0"/>
        <v>1320000</v>
      </c>
      <c r="K3" s="23">
        <f t="shared" si="0"/>
        <v>1320000</v>
      </c>
      <c r="L3" s="23">
        <f t="shared" si="0"/>
        <v>1320000</v>
      </c>
      <c r="M3" s="23">
        <f t="shared" si="0"/>
        <v>1320000</v>
      </c>
      <c r="N3" s="23">
        <f t="shared" si="0"/>
        <v>1320000</v>
      </c>
      <c r="O3" s="12"/>
    </row>
    <row r="4" spans="1:15" s="5" customFormat="1" outlineLevel="1" x14ac:dyDescent="0.3">
      <c r="A4" t="s">
        <v>16</v>
      </c>
      <c r="B4" s="18">
        <v>210000</v>
      </c>
      <c r="C4" s="24">
        <v>210000</v>
      </c>
      <c r="D4" s="24">
        <v>210000</v>
      </c>
      <c r="E4" s="24">
        <v>210000</v>
      </c>
      <c r="F4" s="24">
        <v>210000</v>
      </c>
      <c r="G4" s="24">
        <v>210000</v>
      </c>
      <c r="H4" s="24">
        <v>210000</v>
      </c>
      <c r="I4" s="24">
        <v>210000</v>
      </c>
      <c r="J4" s="24">
        <v>210000</v>
      </c>
      <c r="K4" s="24">
        <v>210000</v>
      </c>
      <c r="L4" s="24">
        <v>210000</v>
      </c>
      <c r="M4" s="24">
        <v>210000</v>
      </c>
      <c r="N4" s="24">
        <v>210000</v>
      </c>
      <c r="O4" s="12">
        <f>SUM(B4:N4)</f>
        <v>2730000</v>
      </c>
    </row>
    <row r="5" spans="1:15" s="5" customFormat="1" outlineLevel="1" x14ac:dyDescent="0.3">
      <c r="A5" t="s">
        <v>17</v>
      </c>
      <c r="B5" s="18">
        <v>150000</v>
      </c>
      <c r="C5" s="24">
        <v>150000</v>
      </c>
      <c r="D5" s="24">
        <v>150000</v>
      </c>
      <c r="E5" s="24">
        <v>150000</v>
      </c>
      <c r="F5" s="24">
        <v>150000</v>
      </c>
      <c r="G5" s="24">
        <v>150000</v>
      </c>
      <c r="H5" s="24">
        <v>150000</v>
      </c>
      <c r="I5" s="24">
        <v>150000</v>
      </c>
      <c r="J5" s="24">
        <v>150000</v>
      </c>
      <c r="K5" s="24">
        <v>150000</v>
      </c>
      <c r="L5" s="24">
        <v>150000</v>
      </c>
      <c r="M5" s="24">
        <v>150000</v>
      </c>
      <c r="N5" s="24">
        <v>150000</v>
      </c>
      <c r="O5" s="12">
        <f t="shared" ref="O5:O47" si="1">SUM(B5:N5)</f>
        <v>1950000</v>
      </c>
    </row>
    <row r="6" spans="1:15" s="5" customFormat="1" outlineLevel="1" x14ac:dyDescent="0.3">
      <c r="A6" t="s">
        <v>18</v>
      </c>
      <c r="B6" s="18">
        <v>200000</v>
      </c>
      <c r="C6" s="24">
        <v>200000</v>
      </c>
      <c r="D6" s="24">
        <v>200000</v>
      </c>
      <c r="E6" s="24">
        <v>200000</v>
      </c>
      <c r="F6" s="24">
        <v>200000</v>
      </c>
      <c r="G6" s="24">
        <v>200000</v>
      </c>
      <c r="H6" s="24">
        <v>200000</v>
      </c>
      <c r="I6" s="24">
        <v>200000</v>
      </c>
      <c r="J6" s="24">
        <v>200000</v>
      </c>
      <c r="K6" s="24">
        <v>200000</v>
      </c>
      <c r="L6" s="24">
        <v>200000</v>
      </c>
      <c r="M6" s="24">
        <v>200000</v>
      </c>
      <c r="N6" s="24">
        <v>200000</v>
      </c>
      <c r="O6" s="12">
        <f t="shared" si="1"/>
        <v>2600000</v>
      </c>
    </row>
    <row r="7" spans="1:15" s="5" customFormat="1" outlineLevel="1" x14ac:dyDescent="0.3">
      <c r="A7" t="s">
        <v>19</v>
      </c>
      <c r="B7" s="18">
        <v>105000</v>
      </c>
      <c r="C7" s="24">
        <v>105000</v>
      </c>
      <c r="D7" s="24">
        <v>105000</v>
      </c>
      <c r="E7" s="24">
        <v>105000</v>
      </c>
      <c r="F7" s="24">
        <v>105000</v>
      </c>
      <c r="G7" s="24">
        <v>105000</v>
      </c>
      <c r="H7" s="24">
        <v>105000</v>
      </c>
      <c r="I7" s="24">
        <v>105000</v>
      </c>
      <c r="J7" s="24">
        <v>105000</v>
      </c>
      <c r="K7" s="24">
        <v>105000</v>
      </c>
      <c r="L7" s="24">
        <v>105000</v>
      </c>
      <c r="M7" s="24">
        <v>105000</v>
      </c>
      <c r="N7" s="24">
        <v>105000</v>
      </c>
      <c r="O7" s="12">
        <f t="shared" si="1"/>
        <v>1365000</v>
      </c>
    </row>
    <row r="8" spans="1:15" s="5" customFormat="1" outlineLevel="1" x14ac:dyDescent="0.3">
      <c r="A8" t="s">
        <v>20</v>
      </c>
      <c r="B8" s="18">
        <v>160000</v>
      </c>
      <c r="C8" s="24">
        <v>160000</v>
      </c>
      <c r="D8" s="24">
        <v>160000</v>
      </c>
      <c r="E8" s="24">
        <v>160000</v>
      </c>
      <c r="F8" s="24">
        <v>160000</v>
      </c>
      <c r="G8" s="24">
        <v>160000</v>
      </c>
      <c r="H8" s="24">
        <v>160000</v>
      </c>
      <c r="I8" s="24">
        <v>160000</v>
      </c>
      <c r="J8" s="24">
        <v>160000</v>
      </c>
      <c r="K8" s="24">
        <v>160000</v>
      </c>
      <c r="L8" s="24">
        <v>160000</v>
      </c>
      <c r="M8" s="24">
        <v>160000</v>
      </c>
      <c r="N8" s="24">
        <v>160000</v>
      </c>
      <c r="O8" s="12">
        <f t="shared" si="1"/>
        <v>2080000</v>
      </c>
    </row>
    <row r="9" spans="1:15" s="5" customFormat="1" outlineLevel="1" x14ac:dyDescent="0.3">
      <c r="A9" t="s">
        <v>21</v>
      </c>
      <c r="B9" s="18">
        <v>80000</v>
      </c>
      <c r="C9" s="24">
        <v>80000</v>
      </c>
      <c r="D9" s="24">
        <v>80000</v>
      </c>
      <c r="E9" s="24">
        <v>80000</v>
      </c>
      <c r="F9" s="24">
        <v>80000</v>
      </c>
      <c r="G9" s="24">
        <v>80000</v>
      </c>
      <c r="H9" s="24">
        <v>80000</v>
      </c>
      <c r="I9" s="24">
        <v>80000</v>
      </c>
      <c r="J9" s="24">
        <v>80000</v>
      </c>
      <c r="K9" s="24">
        <v>80000</v>
      </c>
      <c r="L9" s="24">
        <v>80000</v>
      </c>
      <c r="M9" s="24">
        <v>80000</v>
      </c>
      <c r="N9" s="24">
        <v>80000</v>
      </c>
      <c r="O9" s="12">
        <f t="shared" si="1"/>
        <v>1040000</v>
      </c>
    </row>
    <row r="10" spans="1:15" s="5" customFormat="1" outlineLevel="1" x14ac:dyDescent="0.3">
      <c r="A10" t="s">
        <v>22</v>
      </c>
      <c r="B10" s="18">
        <v>340000</v>
      </c>
      <c r="C10" s="24">
        <v>340000</v>
      </c>
      <c r="D10" s="24">
        <v>340000</v>
      </c>
      <c r="E10" s="24">
        <v>340000</v>
      </c>
      <c r="F10" s="24">
        <v>340000</v>
      </c>
      <c r="G10" s="24">
        <v>340000</v>
      </c>
      <c r="H10" s="24">
        <v>340000</v>
      </c>
      <c r="I10" s="24">
        <v>340000</v>
      </c>
      <c r="J10" s="24">
        <v>340000</v>
      </c>
      <c r="K10" s="24">
        <v>340000</v>
      </c>
      <c r="L10" s="24">
        <v>340000</v>
      </c>
      <c r="M10" s="24">
        <v>340000</v>
      </c>
      <c r="N10" s="24">
        <v>340000</v>
      </c>
      <c r="O10" s="12">
        <f t="shared" si="1"/>
        <v>4420000</v>
      </c>
    </row>
    <row r="11" spans="1:15" s="5" customFormat="1" outlineLevel="1" x14ac:dyDescent="0.3">
      <c r="A11" t="s">
        <v>23</v>
      </c>
      <c r="B11" s="18">
        <v>75000</v>
      </c>
      <c r="C11" s="24">
        <v>75000</v>
      </c>
      <c r="D11" s="24">
        <v>75000</v>
      </c>
      <c r="E11" s="24">
        <v>75000</v>
      </c>
      <c r="F11" s="24">
        <v>75000</v>
      </c>
      <c r="G11" s="24">
        <v>75000</v>
      </c>
      <c r="H11" s="24">
        <v>75000</v>
      </c>
      <c r="I11" s="24">
        <v>75000</v>
      </c>
      <c r="J11" s="24">
        <v>75000</v>
      </c>
      <c r="K11" s="24">
        <v>75000</v>
      </c>
      <c r="L11" s="24">
        <v>75000</v>
      </c>
      <c r="M11" s="24">
        <v>75000</v>
      </c>
      <c r="N11" s="24">
        <v>75000</v>
      </c>
      <c r="O11" s="12">
        <f t="shared" si="1"/>
        <v>975000</v>
      </c>
    </row>
    <row r="12" spans="1:15" s="4" customFormat="1" ht="18.75" x14ac:dyDescent="0.3">
      <c r="A12" s="14" t="s">
        <v>8</v>
      </c>
      <c r="B12" s="19">
        <f t="shared" ref="B12:N12" si="2">SUM(B13:B20)</f>
        <v>4720000</v>
      </c>
      <c r="C12" s="25">
        <f t="shared" si="2"/>
        <v>4720000</v>
      </c>
      <c r="D12" s="25">
        <f t="shared" si="2"/>
        <v>4720000</v>
      </c>
      <c r="E12" s="25">
        <f t="shared" si="2"/>
        <v>4720000</v>
      </c>
      <c r="F12" s="25">
        <f t="shared" si="2"/>
        <v>4720000</v>
      </c>
      <c r="G12" s="25">
        <f t="shared" si="2"/>
        <v>4720000</v>
      </c>
      <c r="H12" s="25">
        <f t="shared" si="2"/>
        <v>4720000</v>
      </c>
      <c r="I12" s="25">
        <f t="shared" si="2"/>
        <v>4720000</v>
      </c>
      <c r="J12" s="25">
        <f t="shared" si="2"/>
        <v>4720000</v>
      </c>
      <c r="K12" s="25">
        <f t="shared" si="2"/>
        <v>4720000</v>
      </c>
      <c r="L12" s="25">
        <f t="shared" si="2"/>
        <v>4720000</v>
      </c>
      <c r="M12" s="25">
        <f t="shared" si="2"/>
        <v>4720000</v>
      </c>
      <c r="N12" s="25">
        <f t="shared" si="2"/>
        <v>4720000</v>
      </c>
      <c r="O12" s="12"/>
    </row>
    <row r="13" spans="1:15" s="5" customFormat="1" outlineLevel="1" x14ac:dyDescent="0.3">
      <c r="A13" t="s">
        <v>24</v>
      </c>
      <c r="B13" s="18">
        <v>80000</v>
      </c>
      <c r="C13" s="24">
        <v>80000</v>
      </c>
      <c r="D13" s="24">
        <v>80000</v>
      </c>
      <c r="E13" s="24">
        <v>80000</v>
      </c>
      <c r="F13" s="24">
        <v>80000</v>
      </c>
      <c r="G13" s="24">
        <v>80000</v>
      </c>
      <c r="H13" s="24">
        <v>80000</v>
      </c>
      <c r="I13" s="24">
        <v>80000</v>
      </c>
      <c r="J13" s="24">
        <v>80000</v>
      </c>
      <c r="K13" s="24">
        <v>80000</v>
      </c>
      <c r="L13" s="24">
        <v>80000</v>
      </c>
      <c r="M13" s="24">
        <v>80000</v>
      </c>
      <c r="N13" s="24">
        <v>80000</v>
      </c>
      <c r="O13" s="12">
        <f t="shared" si="1"/>
        <v>1040000</v>
      </c>
    </row>
    <row r="14" spans="1:15" s="5" customFormat="1" outlineLevel="1" x14ac:dyDescent="0.3">
      <c r="A14" t="s">
        <v>25</v>
      </c>
      <c r="B14" s="18">
        <v>30000</v>
      </c>
      <c r="C14" s="24">
        <v>30000</v>
      </c>
      <c r="D14" s="24">
        <v>30000</v>
      </c>
      <c r="E14" s="24">
        <v>30000</v>
      </c>
      <c r="F14" s="24">
        <v>30000</v>
      </c>
      <c r="G14" s="24">
        <v>30000</v>
      </c>
      <c r="H14" s="24">
        <v>30000</v>
      </c>
      <c r="I14" s="24">
        <v>30000</v>
      </c>
      <c r="J14" s="24">
        <v>30000</v>
      </c>
      <c r="K14" s="24">
        <v>30000</v>
      </c>
      <c r="L14" s="24">
        <v>30000</v>
      </c>
      <c r="M14" s="24">
        <v>30000</v>
      </c>
      <c r="N14" s="24">
        <v>30000</v>
      </c>
      <c r="O14" s="12">
        <f t="shared" si="1"/>
        <v>390000</v>
      </c>
    </row>
    <row r="15" spans="1:15" s="5" customFormat="1" outlineLevel="1" x14ac:dyDescent="0.3">
      <c r="A15" t="s">
        <v>17</v>
      </c>
      <c r="B15" s="18">
        <v>80000</v>
      </c>
      <c r="C15" s="24">
        <v>80000</v>
      </c>
      <c r="D15" s="24">
        <v>80000</v>
      </c>
      <c r="E15" s="24">
        <v>80000</v>
      </c>
      <c r="F15" s="24">
        <v>80000</v>
      </c>
      <c r="G15" s="24">
        <v>80000</v>
      </c>
      <c r="H15" s="24">
        <v>80000</v>
      </c>
      <c r="I15" s="24">
        <v>80000</v>
      </c>
      <c r="J15" s="24">
        <v>80000</v>
      </c>
      <c r="K15" s="24">
        <v>80000</v>
      </c>
      <c r="L15" s="24">
        <v>80000</v>
      </c>
      <c r="M15" s="24">
        <v>80000</v>
      </c>
      <c r="N15" s="24">
        <v>80000</v>
      </c>
      <c r="O15" s="12">
        <f t="shared" si="1"/>
        <v>1040000</v>
      </c>
    </row>
    <row r="16" spans="1:15" s="5" customFormat="1" outlineLevel="1" x14ac:dyDescent="0.3">
      <c r="A16" t="s">
        <v>26</v>
      </c>
      <c r="B16" s="18">
        <v>70000</v>
      </c>
      <c r="C16" s="24">
        <v>70000</v>
      </c>
      <c r="D16" s="24">
        <v>70000</v>
      </c>
      <c r="E16" s="24">
        <v>70000</v>
      </c>
      <c r="F16" s="24">
        <v>70000</v>
      </c>
      <c r="G16" s="24">
        <v>70000</v>
      </c>
      <c r="H16" s="24">
        <v>70000</v>
      </c>
      <c r="I16" s="24">
        <v>70000</v>
      </c>
      <c r="J16" s="24">
        <v>70000</v>
      </c>
      <c r="K16" s="24">
        <v>70000</v>
      </c>
      <c r="L16" s="24">
        <v>70000</v>
      </c>
      <c r="M16" s="24">
        <v>70000</v>
      </c>
      <c r="N16" s="24">
        <v>70000</v>
      </c>
      <c r="O16" s="12">
        <f t="shared" si="1"/>
        <v>910000</v>
      </c>
    </row>
    <row r="17" spans="1:15" s="5" customFormat="1" outlineLevel="1" x14ac:dyDescent="0.3">
      <c r="A17" t="s">
        <v>27</v>
      </c>
      <c r="B17" s="18">
        <v>1200000</v>
      </c>
      <c r="C17" s="24">
        <v>1200000</v>
      </c>
      <c r="D17" s="24">
        <v>1200000</v>
      </c>
      <c r="E17" s="24">
        <v>1200000</v>
      </c>
      <c r="F17" s="24">
        <v>1200000</v>
      </c>
      <c r="G17" s="24">
        <v>1200000</v>
      </c>
      <c r="H17" s="24">
        <v>1200000</v>
      </c>
      <c r="I17" s="24">
        <v>1200000</v>
      </c>
      <c r="J17" s="24">
        <v>1200000</v>
      </c>
      <c r="K17" s="24">
        <v>1200000</v>
      </c>
      <c r="L17" s="24">
        <v>1200000</v>
      </c>
      <c r="M17" s="24">
        <v>1200000</v>
      </c>
      <c r="N17" s="24">
        <v>1200000</v>
      </c>
      <c r="O17" s="12">
        <f t="shared" si="1"/>
        <v>15600000</v>
      </c>
    </row>
    <row r="18" spans="1:15" s="5" customFormat="1" outlineLevel="1" x14ac:dyDescent="0.3">
      <c r="A18" t="s">
        <v>28</v>
      </c>
      <c r="B18" s="18">
        <v>100000</v>
      </c>
      <c r="C18" s="24">
        <v>100000</v>
      </c>
      <c r="D18" s="24">
        <v>100000</v>
      </c>
      <c r="E18" s="24">
        <v>100000</v>
      </c>
      <c r="F18" s="24">
        <v>100000</v>
      </c>
      <c r="G18" s="24">
        <v>100000</v>
      </c>
      <c r="H18" s="24">
        <v>100000</v>
      </c>
      <c r="I18" s="24">
        <v>100000</v>
      </c>
      <c r="J18" s="24">
        <v>100000</v>
      </c>
      <c r="K18" s="24">
        <v>100000</v>
      </c>
      <c r="L18" s="24">
        <v>100000</v>
      </c>
      <c r="M18" s="24">
        <v>100000</v>
      </c>
      <c r="N18" s="24">
        <v>100000</v>
      </c>
      <c r="O18" s="12">
        <f t="shared" si="1"/>
        <v>1300000</v>
      </c>
    </row>
    <row r="19" spans="1:15" s="5" customFormat="1" outlineLevel="1" x14ac:dyDescent="0.3">
      <c r="A19" t="s">
        <v>29</v>
      </c>
      <c r="B19" s="18">
        <v>160000</v>
      </c>
      <c r="C19" s="24">
        <v>160000</v>
      </c>
      <c r="D19" s="24">
        <v>160000</v>
      </c>
      <c r="E19" s="24">
        <v>160000</v>
      </c>
      <c r="F19" s="24">
        <v>160000</v>
      </c>
      <c r="G19" s="24">
        <v>160000</v>
      </c>
      <c r="H19" s="24">
        <v>160000</v>
      </c>
      <c r="I19" s="24">
        <v>160000</v>
      </c>
      <c r="J19" s="24">
        <v>160000</v>
      </c>
      <c r="K19" s="24">
        <v>160000</v>
      </c>
      <c r="L19" s="24">
        <v>160000</v>
      </c>
      <c r="M19" s="24">
        <v>160000</v>
      </c>
      <c r="N19" s="24">
        <v>160000</v>
      </c>
      <c r="O19" s="12">
        <f t="shared" si="1"/>
        <v>2080000</v>
      </c>
    </row>
    <row r="20" spans="1:15" s="5" customFormat="1" outlineLevel="1" x14ac:dyDescent="0.3">
      <c r="A20" t="s">
        <v>30</v>
      </c>
      <c r="B20" s="18">
        <v>3000000</v>
      </c>
      <c r="C20" s="24">
        <v>3000000</v>
      </c>
      <c r="D20" s="24">
        <v>3000000</v>
      </c>
      <c r="E20" s="24">
        <v>3000000</v>
      </c>
      <c r="F20" s="24">
        <v>3000000</v>
      </c>
      <c r="G20" s="24">
        <v>3000000</v>
      </c>
      <c r="H20" s="24">
        <v>3000000</v>
      </c>
      <c r="I20" s="24">
        <v>3000000</v>
      </c>
      <c r="J20" s="24">
        <v>3000000</v>
      </c>
      <c r="K20" s="24">
        <v>3000000</v>
      </c>
      <c r="L20" s="24">
        <v>3000000</v>
      </c>
      <c r="M20" s="24">
        <v>3000000</v>
      </c>
      <c r="N20" s="24">
        <v>3000000</v>
      </c>
      <c r="O20" s="12">
        <f t="shared" si="1"/>
        <v>39000000</v>
      </c>
    </row>
    <row r="21" spans="1:15" s="4" customFormat="1" ht="18.75" x14ac:dyDescent="0.3">
      <c r="A21" s="14" t="s">
        <v>5</v>
      </c>
      <c r="B21" s="17">
        <f>SUM(B22:B26)</f>
        <v>528000</v>
      </c>
      <c r="C21" s="23">
        <f t="shared" ref="C21:N21" si="3">SUM(C22:C26)</f>
        <v>528000</v>
      </c>
      <c r="D21" s="23">
        <f t="shared" si="3"/>
        <v>528000</v>
      </c>
      <c r="E21" s="23">
        <f t="shared" si="3"/>
        <v>528000</v>
      </c>
      <c r="F21" s="23">
        <f t="shared" si="3"/>
        <v>528000</v>
      </c>
      <c r="G21" s="23">
        <f t="shared" si="3"/>
        <v>528000</v>
      </c>
      <c r="H21" s="23">
        <f t="shared" si="3"/>
        <v>528000</v>
      </c>
      <c r="I21" s="23">
        <f t="shared" si="3"/>
        <v>528000</v>
      </c>
      <c r="J21" s="23">
        <f t="shared" si="3"/>
        <v>528000</v>
      </c>
      <c r="K21" s="23">
        <f t="shared" si="3"/>
        <v>528000</v>
      </c>
      <c r="L21" s="23">
        <f t="shared" si="3"/>
        <v>528000</v>
      </c>
      <c r="M21" s="23">
        <f t="shared" si="3"/>
        <v>528000</v>
      </c>
      <c r="N21" s="23">
        <f t="shared" si="3"/>
        <v>528000</v>
      </c>
      <c r="O21" s="12"/>
    </row>
    <row r="22" spans="1:15" s="5" customFormat="1" outlineLevel="1" x14ac:dyDescent="0.3">
      <c r="A22" t="s">
        <v>2</v>
      </c>
      <c r="B22" s="18">
        <v>275000</v>
      </c>
      <c r="C22" s="24">
        <v>275000</v>
      </c>
      <c r="D22" s="24">
        <v>275000</v>
      </c>
      <c r="E22" s="24">
        <v>275000</v>
      </c>
      <c r="F22" s="24">
        <v>275000</v>
      </c>
      <c r="G22" s="24">
        <v>275000</v>
      </c>
      <c r="H22" s="24">
        <v>275000</v>
      </c>
      <c r="I22" s="24">
        <v>275000</v>
      </c>
      <c r="J22" s="24">
        <v>275000</v>
      </c>
      <c r="K22" s="24">
        <v>275000</v>
      </c>
      <c r="L22" s="24">
        <v>275000</v>
      </c>
      <c r="M22" s="24">
        <v>275000</v>
      </c>
      <c r="N22" s="24">
        <v>275000</v>
      </c>
      <c r="O22" s="12">
        <f t="shared" si="1"/>
        <v>3575000</v>
      </c>
    </row>
    <row r="23" spans="1:15" s="5" customFormat="1" outlineLevel="1" x14ac:dyDescent="0.3">
      <c r="A23" t="s">
        <v>17</v>
      </c>
      <c r="B23" s="18">
        <v>100000</v>
      </c>
      <c r="C23" s="24">
        <v>100000</v>
      </c>
      <c r="D23" s="24">
        <v>100000</v>
      </c>
      <c r="E23" s="24">
        <v>100000</v>
      </c>
      <c r="F23" s="24">
        <v>100000</v>
      </c>
      <c r="G23" s="24">
        <v>100000</v>
      </c>
      <c r="H23" s="24">
        <v>100000</v>
      </c>
      <c r="I23" s="24">
        <v>100000</v>
      </c>
      <c r="J23" s="24">
        <v>100000</v>
      </c>
      <c r="K23" s="24">
        <v>100000</v>
      </c>
      <c r="L23" s="24">
        <v>100000</v>
      </c>
      <c r="M23" s="24">
        <v>100000</v>
      </c>
      <c r="N23" s="24">
        <v>100000</v>
      </c>
      <c r="O23" s="12">
        <f t="shared" si="1"/>
        <v>1300000</v>
      </c>
    </row>
    <row r="24" spans="1:15" s="5" customFormat="1" outlineLevel="1" x14ac:dyDescent="0.3">
      <c r="A24" t="s">
        <v>26</v>
      </c>
      <c r="B24" s="18">
        <v>75000</v>
      </c>
      <c r="C24" s="24">
        <v>75000</v>
      </c>
      <c r="D24" s="24">
        <v>75000</v>
      </c>
      <c r="E24" s="24">
        <v>75000</v>
      </c>
      <c r="F24" s="24">
        <v>75000</v>
      </c>
      <c r="G24" s="24">
        <v>75000</v>
      </c>
      <c r="H24" s="24">
        <v>75000</v>
      </c>
      <c r="I24" s="24">
        <v>75000</v>
      </c>
      <c r="J24" s="24">
        <v>75000</v>
      </c>
      <c r="K24" s="24">
        <v>75000</v>
      </c>
      <c r="L24" s="24">
        <v>75000</v>
      </c>
      <c r="M24" s="24">
        <v>75000</v>
      </c>
      <c r="N24" s="24">
        <v>75000</v>
      </c>
      <c r="O24" s="12">
        <f t="shared" si="1"/>
        <v>975000</v>
      </c>
    </row>
    <row r="25" spans="1:15" s="5" customFormat="1" outlineLevel="1" x14ac:dyDescent="0.3">
      <c r="A25" t="s">
        <v>20</v>
      </c>
      <c r="B25" s="18">
        <v>40000</v>
      </c>
      <c r="C25" s="24">
        <v>40000</v>
      </c>
      <c r="D25" s="24">
        <v>40000</v>
      </c>
      <c r="E25" s="24">
        <v>40000</v>
      </c>
      <c r="F25" s="24">
        <v>40000</v>
      </c>
      <c r="G25" s="24">
        <v>40000</v>
      </c>
      <c r="H25" s="24">
        <v>40000</v>
      </c>
      <c r="I25" s="24">
        <v>40000</v>
      </c>
      <c r="J25" s="24">
        <v>40000</v>
      </c>
      <c r="K25" s="24">
        <v>40000</v>
      </c>
      <c r="L25" s="24">
        <v>40000</v>
      </c>
      <c r="M25" s="24">
        <v>40000</v>
      </c>
      <c r="N25" s="24">
        <v>40000</v>
      </c>
      <c r="O25" s="12">
        <f t="shared" si="1"/>
        <v>520000</v>
      </c>
    </row>
    <row r="26" spans="1:15" s="5" customFormat="1" outlineLevel="1" x14ac:dyDescent="0.3">
      <c r="A26" t="s">
        <v>25</v>
      </c>
      <c r="B26" s="18">
        <v>38000</v>
      </c>
      <c r="C26" s="24">
        <v>38000</v>
      </c>
      <c r="D26" s="24">
        <v>38000</v>
      </c>
      <c r="E26" s="24">
        <v>38000</v>
      </c>
      <c r="F26" s="24">
        <v>38000</v>
      </c>
      <c r="G26" s="24">
        <v>38000</v>
      </c>
      <c r="H26" s="24">
        <v>38000</v>
      </c>
      <c r="I26" s="24">
        <v>38000</v>
      </c>
      <c r="J26" s="24">
        <v>38000</v>
      </c>
      <c r="K26" s="24">
        <v>38000</v>
      </c>
      <c r="L26" s="24">
        <v>38000</v>
      </c>
      <c r="M26" s="24">
        <v>38000</v>
      </c>
      <c r="N26" s="24">
        <v>38000</v>
      </c>
      <c r="O26" s="12">
        <f t="shared" si="1"/>
        <v>494000</v>
      </c>
    </row>
    <row r="27" spans="1:15" s="4" customFormat="1" ht="18.75" x14ac:dyDescent="0.3">
      <c r="A27" s="14" t="s">
        <v>7</v>
      </c>
      <c r="B27" s="19">
        <f>SUM(B28:B34)</f>
        <v>338187</v>
      </c>
      <c r="C27" s="25">
        <f t="shared" ref="C27:N27" si="4">SUM(C28:C34)</f>
        <v>338187</v>
      </c>
      <c r="D27" s="25">
        <f t="shared" si="4"/>
        <v>338187</v>
      </c>
      <c r="E27" s="25">
        <f t="shared" si="4"/>
        <v>338187</v>
      </c>
      <c r="F27" s="25">
        <f t="shared" si="4"/>
        <v>338187</v>
      </c>
      <c r="G27" s="25">
        <f t="shared" si="4"/>
        <v>338187</v>
      </c>
      <c r="H27" s="25">
        <f t="shared" si="4"/>
        <v>338187</v>
      </c>
      <c r="I27" s="25">
        <f t="shared" si="4"/>
        <v>338187</v>
      </c>
      <c r="J27" s="25">
        <f t="shared" si="4"/>
        <v>338187</v>
      </c>
      <c r="K27" s="25">
        <f t="shared" si="4"/>
        <v>338187</v>
      </c>
      <c r="L27" s="25">
        <f t="shared" si="4"/>
        <v>338187</v>
      </c>
      <c r="M27" s="25">
        <f t="shared" si="4"/>
        <v>338187</v>
      </c>
      <c r="N27" s="25">
        <f t="shared" si="4"/>
        <v>338187</v>
      </c>
      <c r="O27" s="12"/>
    </row>
    <row r="28" spans="1:15" s="5" customFormat="1" outlineLevel="1" x14ac:dyDescent="0.3">
      <c r="A28" t="s">
        <v>31</v>
      </c>
      <c r="B28" s="18">
        <v>20000</v>
      </c>
      <c r="C28" s="24">
        <v>20000</v>
      </c>
      <c r="D28" s="24">
        <v>20000</v>
      </c>
      <c r="E28" s="24">
        <v>20000</v>
      </c>
      <c r="F28" s="24">
        <v>20000</v>
      </c>
      <c r="G28" s="24">
        <v>20000</v>
      </c>
      <c r="H28" s="24">
        <v>20000</v>
      </c>
      <c r="I28" s="24">
        <v>20000</v>
      </c>
      <c r="J28" s="24">
        <v>20000</v>
      </c>
      <c r="K28" s="24">
        <v>20000</v>
      </c>
      <c r="L28" s="24">
        <v>20000</v>
      </c>
      <c r="M28" s="24">
        <v>20000</v>
      </c>
      <c r="N28" s="24">
        <v>20000</v>
      </c>
      <c r="O28" s="12">
        <f t="shared" si="1"/>
        <v>260000</v>
      </c>
    </row>
    <row r="29" spans="1:15" s="5" customFormat="1" outlineLevel="1" x14ac:dyDescent="0.3">
      <c r="A29" t="s">
        <v>32</v>
      </c>
      <c r="B29" s="18">
        <v>30000</v>
      </c>
      <c r="C29" s="24">
        <v>30000</v>
      </c>
      <c r="D29" s="24">
        <v>30000</v>
      </c>
      <c r="E29" s="24">
        <v>30000</v>
      </c>
      <c r="F29" s="24">
        <v>30000</v>
      </c>
      <c r="G29" s="24">
        <v>30000</v>
      </c>
      <c r="H29" s="24">
        <v>30000</v>
      </c>
      <c r="I29" s="24">
        <v>30000</v>
      </c>
      <c r="J29" s="24">
        <v>30000</v>
      </c>
      <c r="K29" s="24">
        <v>30000</v>
      </c>
      <c r="L29" s="24">
        <v>30000</v>
      </c>
      <c r="M29" s="24">
        <v>30000</v>
      </c>
      <c r="N29" s="24">
        <v>30000</v>
      </c>
      <c r="O29" s="12">
        <f t="shared" si="1"/>
        <v>390000</v>
      </c>
    </row>
    <row r="30" spans="1:15" s="5" customFormat="1" outlineLevel="1" x14ac:dyDescent="0.3">
      <c r="A30" t="s">
        <v>33</v>
      </c>
      <c r="B30" s="18">
        <v>15000</v>
      </c>
      <c r="C30" s="24">
        <v>15000</v>
      </c>
      <c r="D30" s="24">
        <v>15000</v>
      </c>
      <c r="E30" s="24">
        <v>15000</v>
      </c>
      <c r="F30" s="24">
        <v>15000</v>
      </c>
      <c r="G30" s="24">
        <v>15000</v>
      </c>
      <c r="H30" s="24">
        <v>15000</v>
      </c>
      <c r="I30" s="24">
        <v>15000</v>
      </c>
      <c r="J30" s="24">
        <v>15000</v>
      </c>
      <c r="K30" s="24">
        <v>15000</v>
      </c>
      <c r="L30" s="24">
        <v>15000</v>
      </c>
      <c r="M30" s="24">
        <v>15000</v>
      </c>
      <c r="N30" s="24">
        <v>15000</v>
      </c>
      <c r="O30" s="12">
        <f t="shared" si="1"/>
        <v>195000</v>
      </c>
    </row>
    <row r="31" spans="1:15" s="5" customFormat="1" outlineLevel="1" x14ac:dyDescent="0.3">
      <c r="A31" t="s">
        <v>34</v>
      </c>
      <c r="B31" s="18">
        <v>108337</v>
      </c>
      <c r="C31" s="24">
        <v>108337</v>
      </c>
      <c r="D31" s="24">
        <v>108337</v>
      </c>
      <c r="E31" s="24">
        <v>108337</v>
      </c>
      <c r="F31" s="24">
        <v>108337</v>
      </c>
      <c r="G31" s="24">
        <v>108337</v>
      </c>
      <c r="H31" s="24">
        <v>108337</v>
      </c>
      <c r="I31" s="24">
        <v>108337</v>
      </c>
      <c r="J31" s="24">
        <v>108337</v>
      </c>
      <c r="K31" s="24">
        <v>108337</v>
      </c>
      <c r="L31" s="24">
        <v>108337</v>
      </c>
      <c r="M31" s="24">
        <v>108337</v>
      </c>
      <c r="N31" s="24">
        <v>108337</v>
      </c>
      <c r="O31" s="12">
        <f t="shared" si="1"/>
        <v>1408381</v>
      </c>
    </row>
    <row r="32" spans="1:15" s="5" customFormat="1" outlineLevel="1" x14ac:dyDescent="0.3">
      <c r="A32" t="s">
        <v>35</v>
      </c>
      <c r="B32" s="18">
        <v>35000</v>
      </c>
      <c r="C32" s="24">
        <v>35000</v>
      </c>
      <c r="D32" s="24">
        <v>35000</v>
      </c>
      <c r="E32" s="24">
        <v>35000</v>
      </c>
      <c r="F32" s="24">
        <v>35000</v>
      </c>
      <c r="G32" s="24">
        <v>35000</v>
      </c>
      <c r="H32" s="24">
        <v>35000</v>
      </c>
      <c r="I32" s="24">
        <v>35000</v>
      </c>
      <c r="J32" s="24">
        <v>35000</v>
      </c>
      <c r="K32" s="24">
        <v>35000</v>
      </c>
      <c r="L32" s="24">
        <v>35000</v>
      </c>
      <c r="M32" s="24">
        <v>35000</v>
      </c>
      <c r="N32" s="24">
        <v>35000</v>
      </c>
      <c r="O32" s="12">
        <f t="shared" si="1"/>
        <v>455000</v>
      </c>
    </row>
    <row r="33" spans="1:15" s="5" customFormat="1" outlineLevel="1" x14ac:dyDescent="0.3">
      <c r="A33" t="s">
        <v>36</v>
      </c>
      <c r="B33" s="18">
        <v>29850</v>
      </c>
      <c r="C33" s="24">
        <v>29850</v>
      </c>
      <c r="D33" s="24">
        <v>29850</v>
      </c>
      <c r="E33" s="24">
        <v>29850</v>
      </c>
      <c r="F33" s="24">
        <v>29850</v>
      </c>
      <c r="G33" s="24">
        <v>29850</v>
      </c>
      <c r="H33" s="24">
        <v>29850</v>
      </c>
      <c r="I33" s="24">
        <v>29850</v>
      </c>
      <c r="J33" s="24">
        <v>29850</v>
      </c>
      <c r="K33" s="24">
        <v>29850</v>
      </c>
      <c r="L33" s="24">
        <v>29850</v>
      </c>
      <c r="M33" s="24">
        <v>29850</v>
      </c>
      <c r="N33" s="24">
        <v>29850</v>
      </c>
      <c r="O33" s="12">
        <f t="shared" si="1"/>
        <v>388050</v>
      </c>
    </row>
    <row r="34" spans="1:15" s="5" customFormat="1" outlineLevel="1" x14ac:dyDescent="0.3">
      <c r="A34" t="s">
        <v>37</v>
      </c>
      <c r="B34" s="18">
        <v>100000</v>
      </c>
      <c r="C34" s="24">
        <v>100000</v>
      </c>
      <c r="D34" s="24">
        <v>100000</v>
      </c>
      <c r="E34" s="24">
        <v>100000</v>
      </c>
      <c r="F34" s="24">
        <v>100000</v>
      </c>
      <c r="G34" s="24">
        <v>100000</v>
      </c>
      <c r="H34" s="24">
        <v>100000</v>
      </c>
      <c r="I34" s="24">
        <v>100000</v>
      </c>
      <c r="J34" s="24">
        <v>100000</v>
      </c>
      <c r="K34" s="24">
        <v>100000</v>
      </c>
      <c r="L34" s="24">
        <v>100000</v>
      </c>
      <c r="M34" s="24">
        <v>100000</v>
      </c>
      <c r="N34" s="24">
        <v>100000</v>
      </c>
      <c r="O34" s="12">
        <f t="shared" si="1"/>
        <v>1300000</v>
      </c>
    </row>
    <row r="35" spans="1:15" s="4" customFormat="1" ht="18.75" x14ac:dyDescent="0.3">
      <c r="A35" s="14" t="s">
        <v>6</v>
      </c>
      <c r="B35" s="17">
        <f>SUM(B36:B38)</f>
        <v>82000</v>
      </c>
      <c r="C35" s="23">
        <f t="shared" ref="C35:N35" si="5">SUM(C36:C38)</f>
        <v>82000</v>
      </c>
      <c r="D35" s="23">
        <f t="shared" si="5"/>
        <v>82000</v>
      </c>
      <c r="E35" s="23">
        <f t="shared" si="5"/>
        <v>82000</v>
      </c>
      <c r="F35" s="23">
        <f t="shared" si="5"/>
        <v>82000</v>
      </c>
      <c r="G35" s="23">
        <f t="shared" si="5"/>
        <v>82000</v>
      </c>
      <c r="H35" s="23">
        <f t="shared" si="5"/>
        <v>82000</v>
      </c>
      <c r="I35" s="23">
        <f t="shared" si="5"/>
        <v>82000</v>
      </c>
      <c r="J35" s="23">
        <f t="shared" si="5"/>
        <v>82000</v>
      </c>
      <c r="K35" s="23">
        <f t="shared" si="5"/>
        <v>82000</v>
      </c>
      <c r="L35" s="23">
        <f t="shared" si="5"/>
        <v>82000</v>
      </c>
      <c r="M35" s="23">
        <f t="shared" si="5"/>
        <v>82000</v>
      </c>
      <c r="N35" s="23">
        <f t="shared" si="5"/>
        <v>82000</v>
      </c>
      <c r="O35" s="12"/>
    </row>
    <row r="36" spans="1:15" s="5" customFormat="1" outlineLevel="1" x14ac:dyDescent="0.3">
      <c r="A36" t="s">
        <v>25</v>
      </c>
      <c r="B36" s="18">
        <v>30000</v>
      </c>
      <c r="C36" s="24">
        <v>30000</v>
      </c>
      <c r="D36" s="24">
        <v>30000</v>
      </c>
      <c r="E36" s="24">
        <v>30000</v>
      </c>
      <c r="F36" s="24">
        <v>30000</v>
      </c>
      <c r="G36" s="24">
        <v>30000</v>
      </c>
      <c r="H36" s="24">
        <v>30000</v>
      </c>
      <c r="I36" s="24">
        <v>30000</v>
      </c>
      <c r="J36" s="24">
        <v>30000</v>
      </c>
      <c r="K36" s="24">
        <v>30000</v>
      </c>
      <c r="L36" s="24">
        <v>30000</v>
      </c>
      <c r="M36" s="24">
        <v>30000</v>
      </c>
      <c r="N36" s="24">
        <v>30000</v>
      </c>
      <c r="O36" s="12">
        <f t="shared" si="1"/>
        <v>390000</v>
      </c>
    </row>
    <row r="37" spans="1:15" s="5" customFormat="1" outlineLevel="1" x14ac:dyDescent="0.3">
      <c r="A37" t="s">
        <v>26</v>
      </c>
      <c r="B37" s="18">
        <v>50000</v>
      </c>
      <c r="C37" s="24">
        <v>50000</v>
      </c>
      <c r="D37" s="24">
        <v>50000</v>
      </c>
      <c r="E37" s="24">
        <v>50000</v>
      </c>
      <c r="F37" s="24">
        <v>50000</v>
      </c>
      <c r="G37" s="24">
        <v>50000</v>
      </c>
      <c r="H37" s="24">
        <v>50000</v>
      </c>
      <c r="I37" s="24">
        <v>50000</v>
      </c>
      <c r="J37" s="24">
        <v>50000</v>
      </c>
      <c r="K37" s="24">
        <v>50000</v>
      </c>
      <c r="L37" s="24">
        <v>50000</v>
      </c>
      <c r="M37" s="24">
        <v>50000</v>
      </c>
      <c r="N37" s="24">
        <v>50000</v>
      </c>
      <c r="O37" s="12">
        <f t="shared" si="1"/>
        <v>650000</v>
      </c>
    </row>
    <row r="38" spans="1:15" s="5" customFormat="1" outlineLevel="1" x14ac:dyDescent="0.3">
      <c r="A38" t="s">
        <v>38</v>
      </c>
      <c r="B38" s="18">
        <v>2000</v>
      </c>
      <c r="C38" s="24">
        <v>2000</v>
      </c>
      <c r="D38" s="24">
        <v>2000</v>
      </c>
      <c r="E38" s="24">
        <v>2000</v>
      </c>
      <c r="F38" s="24">
        <v>2000</v>
      </c>
      <c r="G38" s="24">
        <v>2000</v>
      </c>
      <c r="H38" s="24">
        <v>2000</v>
      </c>
      <c r="I38" s="24">
        <v>2000</v>
      </c>
      <c r="J38" s="24">
        <v>2000</v>
      </c>
      <c r="K38" s="24">
        <v>2000</v>
      </c>
      <c r="L38" s="24">
        <v>2000</v>
      </c>
      <c r="M38" s="24">
        <v>2000</v>
      </c>
      <c r="N38" s="24">
        <v>2000</v>
      </c>
      <c r="O38" s="12">
        <f t="shared" si="1"/>
        <v>26000</v>
      </c>
    </row>
    <row r="39" spans="1:15" s="4" customFormat="1" ht="18.75" x14ac:dyDescent="0.3">
      <c r="A39" s="14" t="s">
        <v>39</v>
      </c>
      <c r="B39" s="19">
        <f>SUM(B40:B41)</f>
        <v>80000</v>
      </c>
      <c r="C39" s="25">
        <f t="shared" ref="C39:N39" si="6">SUM(C40:C41)</f>
        <v>80000</v>
      </c>
      <c r="D39" s="25">
        <f t="shared" si="6"/>
        <v>80000</v>
      </c>
      <c r="E39" s="25">
        <f t="shared" si="6"/>
        <v>80000</v>
      </c>
      <c r="F39" s="25">
        <f t="shared" si="6"/>
        <v>80000</v>
      </c>
      <c r="G39" s="25">
        <f t="shared" si="6"/>
        <v>80000</v>
      </c>
      <c r="H39" s="25">
        <f t="shared" si="6"/>
        <v>80000</v>
      </c>
      <c r="I39" s="25">
        <f t="shared" si="6"/>
        <v>80000</v>
      </c>
      <c r="J39" s="25">
        <f t="shared" si="6"/>
        <v>80000</v>
      </c>
      <c r="K39" s="25">
        <f t="shared" si="6"/>
        <v>80000</v>
      </c>
      <c r="L39" s="25">
        <f t="shared" si="6"/>
        <v>80000</v>
      </c>
      <c r="M39" s="25">
        <f t="shared" si="6"/>
        <v>80000</v>
      </c>
      <c r="N39" s="25">
        <f t="shared" si="6"/>
        <v>80000</v>
      </c>
      <c r="O39" s="12"/>
    </row>
    <row r="40" spans="1:15" s="5" customFormat="1" outlineLevel="1" x14ac:dyDescent="0.3">
      <c r="A40" t="s">
        <v>25</v>
      </c>
      <c r="B40" s="18">
        <v>30000</v>
      </c>
      <c r="C40" s="24">
        <v>30000</v>
      </c>
      <c r="D40" s="24">
        <v>30000</v>
      </c>
      <c r="E40" s="24">
        <v>30000</v>
      </c>
      <c r="F40" s="24">
        <v>30000</v>
      </c>
      <c r="G40" s="24">
        <v>30000</v>
      </c>
      <c r="H40" s="24">
        <v>30000</v>
      </c>
      <c r="I40" s="24">
        <v>30000</v>
      </c>
      <c r="J40" s="24">
        <v>30000</v>
      </c>
      <c r="K40" s="24">
        <v>30000</v>
      </c>
      <c r="L40" s="24">
        <v>30000</v>
      </c>
      <c r="M40" s="24">
        <v>30000</v>
      </c>
      <c r="N40" s="24">
        <v>30000</v>
      </c>
      <c r="O40" s="12">
        <f t="shared" si="1"/>
        <v>390000</v>
      </c>
    </row>
    <row r="41" spans="1:15" s="5" customFormat="1" outlineLevel="1" x14ac:dyDescent="0.3">
      <c r="A41" t="s">
        <v>26</v>
      </c>
      <c r="B41" s="18">
        <v>50000</v>
      </c>
      <c r="C41" s="24">
        <v>50000</v>
      </c>
      <c r="D41" s="24">
        <v>50000</v>
      </c>
      <c r="E41" s="24">
        <v>50000</v>
      </c>
      <c r="F41" s="24">
        <v>50000</v>
      </c>
      <c r="G41" s="24">
        <v>50000</v>
      </c>
      <c r="H41" s="24">
        <v>50000</v>
      </c>
      <c r="I41" s="24">
        <v>50000</v>
      </c>
      <c r="J41" s="24">
        <v>50000</v>
      </c>
      <c r="K41" s="24">
        <v>50000</v>
      </c>
      <c r="L41" s="24">
        <v>50000</v>
      </c>
      <c r="M41" s="24">
        <v>50000</v>
      </c>
      <c r="N41" s="24">
        <v>50000</v>
      </c>
      <c r="O41" s="12">
        <f t="shared" si="1"/>
        <v>650000</v>
      </c>
    </row>
    <row r="42" spans="1:15" s="4" customFormat="1" ht="18.75" x14ac:dyDescent="0.3">
      <c r="A42" s="14" t="s">
        <v>9</v>
      </c>
      <c r="B42" s="17">
        <f>SUM(B43:B46)</f>
        <v>120000</v>
      </c>
      <c r="C42" s="23">
        <f t="shared" ref="C42:N42" si="7">SUM(C43:C46)</f>
        <v>120000</v>
      </c>
      <c r="D42" s="23">
        <f t="shared" si="7"/>
        <v>120000</v>
      </c>
      <c r="E42" s="23">
        <f t="shared" si="7"/>
        <v>120000</v>
      </c>
      <c r="F42" s="23">
        <f t="shared" si="7"/>
        <v>120000</v>
      </c>
      <c r="G42" s="23">
        <f t="shared" si="7"/>
        <v>120000</v>
      </c>
      <c r="H42" s="23">
        <f t="shared" si="7"/>
        <v>120000</v>
      </c>
      <c r="I42" s="23">
        <f t="shared" si="7"/>
        <v>120000</v>
      </c>
      <c r="J42" s="23">
        <f t="shared" si="7"/>
        <v>120000</v>
      </c>
      <c r="K42" s="23">
        <f t="shared" si="7"/>
        <v>120000</v>
      </c>
      <c r="L42" s="23">
        <f t="shared" si="7"/>
        <v>120000</v>
      </c>
      <c r="M42" s="23">
        <f t="shared" si="7"/>
        <v>120000</v>
      </c>
      <c r="N42" s="23">
        <f t="shared" si="7"/>
        <v>120000</v>
      </c>
      <c r="O42" s="12"/>
    </row>
    <row r="43" spans="1:15" s="5" customFormat="1" outlineLevel="1" x14ac:dyDescent="0.3">
      <c r="A43" t="s">
        <v>20</v>
      </c>
      <c r="B43" s="18">
        <v>40000</v>
      </c>
      <c r="C43" s="24">
        <v>40000</v>
      </c>
      <c r="D43" s="24">
        <v>40000</v>
      </c>
      <c r="E43" s="24">
        <v>40000</v>
      </c>
      <c r="F43" s="24">
        <v>40000</v>
      </c>
      <c r="G43" s="24">
        <v>40000</v>
      </c>
      <c r="H43" s="24">
        <v>40000</v>
      </c>
      <c r="I43" s="24">
        <v>40000</v>
      </c>
      <c r="J43" s="24">
        <v>40000</v>
      </c>
      <c r="K43" s="24">
        <v>40000</v>
      </c>
      <c r="L43" s="24">
        <v>40000</v>
      </c>
      <c r="M43" s="24">
        <v>40000</v>
      </c>
      <c r="N43" s="24">
        <v>40000</v>
      </c>
      <c r="O43" s="12">
        <f t="shared" si="1"/>
        <v>520000</v>
      </c>
    </row>
    <row r="44" spans="1:15" s="5" customFormat="1" outlineLevel="1" x14ac:dyDescent="0.3">
      <c r="A44" t="s">
        <v>40</v>
      </c>
      <c r="B44" s="18">
        <v>40000</v>
      </c>
      <c r="C44" s="24">
        <v>40000</v>
      </c>
      <c r="D44" s="24">
        <v>40000</v>
      </c>
      <c r="E44" s="24">
        <v>40000</v>
      </c>
      <c r="F44" s="24">
        <v>40000</v>
      </c>
      <c r="G44" s="24">
        <v>40000</v>
      </c>
      <c r="H44" s="24">
        <v>40000</v>
      </c>
      <c r="I44" s="24">
        <v>40000</v>
      </c>
      <c r="J44" s="24">
        <v>40000</v>
      </c>
      <c r="K44" s="24">
        <v>40000</v>
      </c>
      <c r="L44" s="24">
        <v>40000</v>
      </c>
      <c r="M44" s="24">
        <v>40000</v>
      </c>
      <c r="N44" s="24">
        <v>40000</v>
      </c>
      <c r="O44" s="12">
        <f t="shared" si="1"/>
        <v>520000</v>
      </c>
    </row>
    <row r="45" spans="1:15" s="5" customFormat="1" outlineLevel="1" x14ac:dyDescent="0.3">
      <c r="A45" t="s">
        <v>41</v>
      </c>
      <c r="B45" s="18">
        <v>25000</v>
      </c>
      <c r="C45" s="24">
        <v>25000</v>
      </c>
      <c r="D45" s="24">
        <v>25000</v>
      </c>
      <c r="E45" s="24">
        <v>25000</v>
      </c>
      <c r="F45" s="24">
        <v>25000</v>
      </c>
      <c r="G45" s="24">
        <v>25000</v>
      </c>
      <c r="H45" s="24">
        <v>25000</v>
      </c>
      <c r="I45" s="24">
        <v>25000</v>
      </c>
      <c r="J45" s="24">
        <v>25000</v>
      </c>
      <c r="K45" s="24">
        <v>25000</v>
      </c>
      <c r="L45" s="24">
        <v>25000</v>
      </c>
      <c r="M45" s="24">
        <v>25000</v>
      </c>
      <c r="N45" s="24">
        <v>25000</v>
      </c>
      <c r="O45" s="12">
        <f t="shared" si="1"/>
        <v>325000</v>
      </c>
    </row>
    <row r="46" spans="1:15" s="5" customFormat="1" outlineLevel="1" x14ac:dyDescent="0.3">
      <c r="A46" t="s">
        <v>26</v>
      </c>
      <c r="B46" s="18">
        <v>15000</v>
      </c>
      <c r="C46" s="24">
        <v>15000</v>
      </c>
      <c r="D46" s="24">
        <v>15000</v>
      </c>
      <c r="E46" s="24">
        <v>15000</v>
      </c>
      <c r="F46" s="24">
        <v>15000</v>
      </c>
      <c r="G46" s="24">
        <v>15000</v>
      </c>
      <c r="H46" s="24">
        <v>15000</v>
      </c>
      <c r="I46" s="24">
        <v>15000</v>
      </c>
      <c r="J46" s="24">
        <v>15000</v>
      </c>
      <c r="K46" s="24">
        <v>15000</v>
      </c>
      <c r="L46" s="24">
        <v>15000</v>
      </c>
      <c r="M46" s="24">
        <v>15000</v>
      </c>
      <c r="N46" s="24">
        <v>15000</v>
      </c>
      <c r="O46" s="12">
        <f t="shared" si="1"/>
        <v>195000</v>
      </c>
    </row>
    <row r="47" spans="1:15" s="4" customFormat="1" ht="18.75" x14ac:dyDescent="0.3">
      <c r="A47" s="13" t="s">
        <v>42</v>
      </c>
      <c r="B47" s="20">
        <f t="shared" ref="B47:N47" si="8">B42+B39+B35+B27+B21+B12+B3</f>
        <v>7188187</v>
      </c>
      <c r="C47" s="26">
        <f t="shared" si="8"/>
        <v>7188187</v>
      </c>
      <c r="D47" s="26">
        <f t="shared" si="8"/>
        <v>7188187</v>
      </c>
      <c r="E47" s="26">
        <f t="shared" si="8"/>
        <v>7188187</v>
      </c>
      <c r="F47" s="26">
        <f t="shared" si="8"/>
        <v>7188187</v>
      </c>
      <c r="G47" s="26">
        <f t="shared" si="8"/>
        <v>7188187</v>
      </c>
      <c r="H47" s="26">
        <f t="shared" si="8"/>
        <v>7188187</v>
      </c>
      <c r="I47" s="26">
        <f t="shared" si="8"/>
        <v>7188187</v>
      </c>
      <c r="J47" s="26">
        <f t="shared" si="8"/>
        <v>7188187</v>
      </c>
      <c r="K47" s="26">
        <f t="shared" si="8"/>
        <v>7188187</v>
      </c>
      <c r="L47" s="26">
        <f t="shared" si="8"/>
        <v>7188187</v>
      </c>
      <c r="M47" s="26">
        <f t="shared" si="8"/>
        <v>7188187</v>
      </c>
      <c r="N47" s="26">
        <f t="shared" si="8"/>
        <v>7188187</v>
      </c>
      <c r="O47" s="12">
        <f t="shared" si="1"/>
        <v>93446431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33" workbookViewId="0">
      <selection sqref="A1:O1"/>
    </sheetView>
  </sheetViews>
  <sheetFormatPr baseColWidth="10" defaultRowHeight="16.5" x14ac:dyDescent="0.3"/>
  <sheetData>
    <row r="1" spans="1:15" ht="23.25" x14ac:dyDescent="0.35">
      <c r="A1" s="46" t="s">
        <v>67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8" spans="1:15" ht="23.25" x14ac:dyDescent="0.35">
      <c r="A28" s="46" t="s">
        <v>68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</sheetData>
  <mergeCells count="2">
    <mergeCell ref="A1:O1"/>
    <mergeCell ref="A28:O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de Gastos</vt:lpstr>
      <vt:lpstr>Gastos Periodo</vt:lpstr>
      <vt:lpstr>Presupuestos</vt:lpstr>
      <vt:lpstr>IMAGENES SALDOS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Valenzuela Mauricio Alejandro, CLAROCHILE</dc:creator>
  <cp:lastModifiedBy>Martinez Valenzuela Mauricio Alejandro, CLAROCHILE</cp:lastModifiedBy>
  <dcterms:created xsi:type="dcterms:W3CDTF">2019-04-29T16:05:03Z</dcterms:created>
  <dcterms:modified xsi:type="dcterms:W3CDTF">2019-05-02T22:40:20Z</dcterms:modified>
</cp:coreProperties>
</file>